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0" windowWidth="19095" windowHeight="10995" activeTab="1"/>
  </bookViews>
  <sheets>
    <sheet name="GO" sheetId="1" r:id="rId1"/>
    <sheet name="SUMMARY SHEET" sheetId="2" r:id="rId2"/>
  </sheets>
  <definedNames>
    <definedName name="_xlnm._FilterDatabase" localSheetId="0" hidden="1">GO!$A$2:$Q$1173</definedName>
  </definedNames>
  <calcPr calcId="125725"/>
</workbook>
</file>

<file path=xl/calcChain.xml><?xml version="1.0" encoding="utf-8"?>
<calcChain xmlns="http://schemas.openxmlformats.org/spreadsheetml/2006/main">
  <c r="P9" i="2"/>
  <c r="M3" i="1"/>
  <c r="N3" s="1"/>
  <c r="M4"/>
  <c r="N4" s="1"/>
  <c r="M5"/>
  <c r="N5" s="1"/>
  <c r="M6"/>
  <c r="N6" s="1"/>
  <c r="M7"/>
  <c r="N7" s="1"/>
  <c r="M8"/>
  <c r="N8" s="1"/>
  <c r="M9"/>
  <c r="N9" s="1"/>
  <c r="M10"/>
  <c r="N10" s="1"/>
  <c r="M11"/>
  <c r="N11" s="1"/>
  <c r="M12"/>
  <c r="N12" s="1"/>
  <c r="M13"/>
  <c r="N13" s="1"/>
  <c r="M14"/>
  <c r="N14" s="1"/>
  <c r="M15"/>
  <c r="N15" s="1"/>
  <c r="M16"/>
  <c r="N16" s="1"/>
  <c r="M17"/>
  <c r="N17" s="1"/>
  <c r="M18"/>
  <c r="N18" s="1"/>
  <c r="M19"/>
  <c r="N19" s="1"/>
  <c r="M20"/>
  <c r="N20" s="1"/>
  <c r="M21"/>
  <c r="N21" s="1"/>
  <c r="M22"/>
  <c r="N22" s="1"/>
  <c r="M23"/>
  <c r="N23" s="1"/>
  <c r="M24"/>
  <c r="N24" s="1"/>
  <c r="M25"/>
  <c r="N25" s="1"/>
  <c r="M26"/>
  <c r="N26" s="1"/>
  <c r="M27"/>
  <c r="N27" s="1"/>
  <c r="M28"/>
  <c r="N28" s="1"/>
  <c r="M29"/>
  <c r="N29" s="1"/>
  <c r="M30"/>
  <c r="N30" s="1"/>
  <c r="M31"/>
  <c r="N31" s="1"/>
  <c r="M32"/>
  <c r="N32" s="1"/>
  <c r="M33"/>
  <c r="N33" s="1"/>
  <c r="M34"/>
  <c r="N34" s="1"/>
  <c r="M35"/>
  <c r="N35" s="1"/>
  <c r="M36"/>
  <c r="N36" s="1"/>
  <c r="M37"/>
  <c r="N37" s="1"/>
  <c r="M38"/>
  <c r="N38" s="1"/>
  <c r="M39"/>
  <c r="N39" s="1"/>
  <c r="M40"/>
  <c r="N40" s="1"/>
  <c r="M41"/>
  <c r="N41" s="1"/>
  <c r="M42"/>
  <c r="N42" s="1"/>
  <c r="M43"/>
  <c r="N43" s="1"/>
  <c r="M44"/>
  <c r="N44" s="1"/>
  <c r="M45"/>
  <c r="N45" s="1"/>
  <c r="M46"/>
  <c r="N46" s="1"/>
  <c r="M47"/>
  <c r="N47" s="1"/>
  <c r="M48"/>
  <c r="N48" s="1"/>
  <c r="M49"/>
  <c r="N49" s="1"/>
  <c r="M50"/>
  <c r="N50" s="1"/>
  <c r="M51"/>
  <c r="N51" s="1"/>
  <c r="M52"/>
  <c r="N52" s="1"/>
  <c r="M53"/>
  <c r="N53" s="1"/>
  <c r="M54"/>
  <c r="N54" s="1"/>
  <c r="M55"/>
  <c r="N55" s="1"/>
  <c r="M56"/>
  <c r="N56" s="1"/>
  <c r="M57"/>
  <c r="N57" s="1"/>
  <c r="M58"/>
  <c r="N58" s="1"/>
  <c r="M59"/>
  <c r="N59" s="1"/>
  <c r="M60"/>
  <c r="N60" s="1"/>
  <c r="M61"/>
  <c r="N61" s="1"/>
  <c r="M62"/>
  <c r="N62" s="1"/>
  <c r="M63"/>
  <c r="N63" s="1"/>
  <c r="M64"/>
  <c r="N64" s="1"/>
  <c r="M65"/>
  <c r="N65" s="1"/>
  <c r="M66"/>
  <c r="N66" s="1"/>
  <c r="M67"/>
  <c r="N67" s="1"/>
  <c r="M68"/>
  <c r="N68" s="1"/>
  <c r="M69"/>
  <c r="N69" s="1"/>
  <c r="M70"/>
  <c r="N70" s="1"/>
  <c r="M71"/>
  <c r="N71" s="1"/>
  <c r="M72"/>
  <c r="N72" s="1"/>
  <c r="M73"/>
  <c r="N73" s="1"/>
  <c r="M74"/>
  <c r="N74" s="1"/>
  <c r="M75"/>
  <c r="N75" s="1"/>
  <c r="M76"/>
  <c r="N76" s="1"/>
  <c r="M77"/>
  <c r="N77" s="1"/>
  <c r="M78"/>
  <c r="N78" s="1"/>
  <c r="M79"/>
  <c r="N79" s="1"/>
  <c r="M80"/>
  <c r="N80" s="1"/>
  <c r="M81"/>
  <c r="N81" s="1"/>
  <c r="M82"/>
  <c r="N82" s="1"/>
  <c r="M83"/>
  <c r="N83" s="1"/>
  <c r="M84"/>
  <c r="N84" s="1"/>
  <c r="M85"/>
  <c r="N85" s="1"/>
  <c r="M86"/>
  <c r="N86" s="1"/>
  <c r="M87"/>
  <c r="N87" s="1"/>
  <c r="M88"/>
  <c r="N88" s="1"/>
  <c r="M89"/>
  <c r="N89" s="1"/>
  <c r="M90"/>
  <c r="N90" s="1"/>
  <c r="M91"/>
  <c r="N91" s="1"/>
  <c r="M92"/>
  <c r="N92" s="1"/>
  <c r="M93"/>
  <c r="N93" s="1"/>
  <c r="M94"/>
  <c r="N94" s="1"/>
  <c r="M95"/>
  <c r="N95" s="1"/>
  <c r="M96"/>
  <c r="N96" s="1"/>
  <c r="M97"/>
  <c r="N97" s="1"/>
  <c r="M98"/>
  <c r="N98" s="1"/>
  <c r="M99"/>
  <c r="N99" s="1"/>
  <c r="M100"/>
  <c r="N100" s="1"/>
  <c r="M101"/>
  <c r="N101" s="1"/>
  <c r="M102"/>
  <c r="N102" s="1"/>
  <c r="M103"/>
  <c r="N103" s="1"/>
  <c r="M104"/>
  <c r="N104" s="1"/>
  <c r="M105"/>
  <c r="N105" s="1"/>
  <c r="M106"/>
  <c r="N106" s="1"/>
  <c r="M107"/>
  <c r="N107" s="1"/>
  <c r="M108"/>
  <c r="N108" s="1"/>
  <c r="M109"/>
  <c r="N109" s="1"/>
  <c r="M110"/>
  <c r="N110" s="1"/>
  <c r="M111"/>
  <c r="N111" s="1"/>
  <c r="M112"/>
  <c r="N112" s="1"/>
  <c r="M113"/>
  <c r="N113" s="1"/>
  <c r="M114"/>
  <c r="N114" s="1"/>
  <c r="M115"/>
  <c r="N115" s="1"/>
  <c r="M116"/>
  <c r="N116" s="1"/>
  <c r="M117"/>
  <c r="N117" s="1"/>
  <c r="M118"/>
  <c r="N118" s="1"/>
  <c r="M119"/>
  <c r="N119" s="1"/>
  <c r="M120"/>
  <c r="N120" s="1"/>
  <c r="M121"/>
  <c r="N121" s="1"/>
  <c r="M122"/>
  <c r="N122" s="1"/>
  <c r="M123"/>
  <c r="N123" s="1"/>
  <c r="M124"/>
  <c r="N124" s="1"/>
  <c r="M125"/>
  <c r="N125" s="1"/>
  <c r="M126"/>
  <c r="N126" s="1"/>
  <c r="M127"/>
  <c r="N127" s="1"/>
  <c r="M128"/>
  <c r="N128" s="1"/>
  <c r="M129"/>
  <c r="N129" s="1"/>
  <c r="M130"/>
  <c r="N130" s="1"/>
  <c r="M131"/>
  <c r="N131" s="1"/>
  <c r="M132"/>
  <c r="N132" s="1"/>
  <c r="M133"/>
  <c r="N133" s="1"/>
  <c r="M134"/>
  <c r="N134" s="1"/>
  <c r="M135"/>
  <c r="N135" s="1"/>
  <c r="M136"/>
  <c r="N136" s="1"/>
  <c r="M137"/>
  <c r="N137" s="1"/>
  <c r="M138"/>
  <c r="N138" s="1"/>
  <c r="M139"/>
  <c r="N139" s="1"/>
  <c r="M140"/>
  <c r="N140" s="1"/>
  <c r="M141"/>
  <c r="N141" s="1"/>
  <c r="M142"/>
  <c r="N142" s="1"/>
  <c r="M143"/>
  <c r="N143" s="1"/>
  <c r="M144"/>
  <c r="N144" s="1"/>
  <c r="M145"/>
  <c r="N145" s="1"/>
  <c r="M146"/>
  <c r="N146" s="1"/>
  <c r="M147"/>
  <c r="N147" s="1"/>
  <c r="M148"/>
  <c r="N148" s="1"/>
  <c r="M149"/>
  <c r="N149" s="1"/>
  <c r="M150"/>
  <c r="N150" s="1"/>
  <c r="M151"/>
  <c r="N151" s="1"/>
  <c r="M152"/>
  <c r="N152" s="1"/>
  <c r="M153"/>
  <c r="N153" s="1"/>
  <c r="M154"/>
  <c r="N154" s="1"/>
  <c r="M155"/>
  <c r="N155" s="1"/>
  <c r="M156"/>
  <c r="N156" s="1"/>
  <c r="M157"/>
  <c r="N157" s="1"/>
  <c r="M158"/>
  <c r="N158" s="1"/>
  <c r="M159"/>
  <c r="N159" s="1"/>
  <c r="M160"/>
  <c r="N160" s="1"/>
  <c r="M161"/>
  <c r="N161" s="1"/>
  <c r="M162"/>
  <c r="N162" s="1"/>
  <c r="M163"/>
  <c r="N163" s="1"/>
  <c r="M164"/>
  <c r="N164" s="1"/>
  <c r="M165"/>
  <c r="N165" s="1"/>
  <c r="M166"/>
  <c r="N166" s="1"/>
  <c r="M167"/>
  <c r="N167" s="1"/>
  <c r="M168"/>
  <c r="N168" s="1"/>
  <c r="M169"/>
  <c r="N169" s="1"/>
  <c r="M170"/>
  <c r="N170" s="1"/>
  <c r="M171"/>
  <c r="N171" s="1"/>
  <c r="M172"/>
  <c r="N172" s="1"/>
  <c r="M173"/>
  <c r="N173" s="1"/>
  <c r="M174"/>
  <c r="N174" s="1"/>
  <c r="M175"/>
  <c r="N175" s="1"/>
  <c r="M176"/>
  <c r="N176" s="1"/>
  <c r="M177"/>
  <c r="N177" s="1"/>
  <c r="M178"/>
  <c r="N178" s="1"/>
  <c r="M179"/>
  <c r="N179" s="1"/>
  <c r="M180"/>
  <c r="N180" s="1"/>
  <c r="M181"/>
  <c r="N181" s="1"/>
  <c r="M182"/>
  <c r="N182" s="1"/>
  <c r="M183"/>
  <c r="N183" s="1"/>
  <c r="M184"/>
  <c r="N184" s="1"/>
  <c r="M185"/>
  <c r="N185" s="1"/>
  <c r="M186"/>
  <c r="N186" s="1"/>
  <c r="M187"/>
  <c r="N187" s="1"/>
  <c r="M188"/>
  <c r="N188" s="1"/>
  <c r="M189"/>
  <c r="N189" s="1"/>
  <c r="M190"/>
  <c r="N190" s="1"/>
  <c r="M191"/>
  <c r="N191" s="1"/>
  <c r="M192"/>
  <c r="N192" s="1"/>
  <c r="M193"/>
  <c r="N193" s="1"/>
  <c r="M194"/>
  <c r="N194" s="1"/>
  <c r="M195"/>
  <c r="N195" s="1"/>
  <c r="M196"/>
  <c r="N196" s="1"/>
  <c r="M197"/>
  <c r="N197" s="1"/>
  <c r="M198"/>
  <c r="N198" s="1"/>
  <c r="M199"/>
  <c r="N199" s="1"/>
  <c r="M200"/>
  <c r="N200" s="1"/>
  <c r="M201"/>
  <c r="N201" s="1"/>
  <c r="M202"/>
  <c r="N202" s="1"/>
  <c r="M203"/>
  <c r="N203" s="1"/>
  <c r="M204"/>
  <c r="N204" s="1"/>
  <c r="M205"/>
  <c r="N205" s="1"/>
  <c r="M206"/>
  <c r="N206" s="1"/>
  <c r="M207"/>
  <c r="N207" s="1"/>
  <c r="M208"/>
  <c r="N208" s="1"/>
  <c r="M209"/>
  <c r="N209" s="1"/>
  <c r="M210"/>
  <c r="N210" s="1"/>
  <c r="M211"/>
  <c r="N211" s="1"/>
  <c r="M212"/>
  <c r="N212" s="1"/>
  <c r="M213"/>
  <c r="N213" s="1"/>
  <c r="M214"/>
  <c r="N214" s="1"/>
  <c r="M215"/>
  <c r="N215" s="1"/>
  <c r="M216"/>
  <c r="N216" s="1"/>
  <c r="M217"/>
  <c r="N217" s="1"/>
  <c r="M218"/>
  <c r="N218" s="1"/>
  <c r="M219"/>
  <c r="N219" s="1"/>
  <c r="M220"/>
  <c r="N220" s="1"/>
  <c r="M221"/>
  <c r="N221" s="1"/>
  <c r="M222"/>
  <c r="N222" s="1"/>
  <c r="M223"/>
  <c r="N223" s="1"/>
  <c r="M224"/>
  <c r="N224" s="1"/>
  <c r="M225"/>
  <c r="N225" s="1"/>
  <c r="M226"/>
  <c r="N226" s="1"/>
  <c r="M227"/>
  <c r="N227" s="1"/>
  <c r="M228"/>
  <c r="N228" s="1"/>
  <c r="M229"/>
  <c r="N229" s="1"/>
  <c r="M230"/>
  <c r="N230" s="1"/>
  <c r="M231"/>
  <c r="N231" s="1"/>
  <c r="M232"/>
  <c r="N232" s="1"/>
  <c r="M233"/>
  <c r="N233" s="1"/>
  <c r="M234"/>
  <c r="N234" s="1"/>
  <c r="M235"/>
  <c r="N235" s="1"/>
  <c r="M236"/>
  <c r="N236" s="1"/>
  <c r="M237"/>
  <c r="N237" s="1"/>
  <c r="M238"/>
  <c r="N238" s="1"/>
  <c r="M239"/>
  <c r="N239" s="1"/>
  <c r="M240"/>
  <c r="N240" s="1"/>
  <c r="M241"/>
  <c r="N241" s="1"/>
  <c r="M242"/>
  <c r="N242" s="1"/>
  <c r="M243"/>
  <c r="N243" s="1"/>
  <c r="M244"/>
  <c r="N244" s="1"/>
  <c r="M245"/>
  <c r="N245" s="1"/>
  <c r="M246"/>
  <c r="N246" s="1"/>
  <c r="M247"/>
  <c r="N247" s="1"/>
  <c r="M248"/>
  <c r="N248" s="1"/>
  <c r="M249"/>
  <c r="N249" s="1"/>
  <c r="M250"/>
  <c r="N250" s="1"/>
  <c r="M251"/>
  <c r="N251" s="1"/>
  <c r="M252"/>
  <c r="N252" s="1"/>
  <c r="M253"/>
  <c r="N253" s="1"/>
  <c r="M254"/>
  <c r="N254" s="1"/>
  <c r="M255"/>
  <c r="N255" s="1"/>
  <c r="M256"/>
  <c r="N256" s="1"/>
  <c r="M257"/>
  <c r="N257" s="1"/>
  <c r="M258"/>
  <c r="N258" s="1"/>
  <c r="M259"/>
  <c r="N259" s="1"/>
  <c r="M260"/>
  <c r="N260" s="1"/>
  <c r="M261"/>
  <c r="N261" s="1"/>
  <c r="M262"/>
  <c r="N262" s="1"/>
  <c r="M263"/>
  <c r="N263" s="1"/>
  <c r="M264"/>
  <c r="N264" s="1"/>
  <c r="M265"/>
  <c r="N265" s="1"/>
  <c r="M266"/>
  <c r="N266" s="1"/>
  <c r="M267"/>
  <c r="N267" s="1"/>
  <c r="M268"/>
  <c r="N268" s="1"/>
  <c r="M269"/>
  <c r="N269" s="1"/>
  <c r="M270"/>
  <c r="N270" s="1"/>
  <c r="M271"/>
  <c r="N271" s="1"/>
  <c r="M272"/>
  <c r="N272" s="1"/>
  <c r="M273"/>
  <c r="N273" s="1"/>
  <c r="M274"/>
  <c r="N274" s="1"/>
  <c r="M275"/>
  <c r="N275" s="1"/>
  <c r="M276"/>
  <c r="N276" s="1"/>
  <c r="M277"/>
  <c r="N277" s="1"/>
  <c r="M278"/>
  <c r="N278" s="1"/>
  <c r="M279"/>
  <c r="N279" s="1"/>
  <c r="M280"/>
  <c r="N280" s="1"/>
  <c r="M281"/>
  <c r="N281" s="1"/>
  <c r="M282"/>
  <c r="N282" s="1"/>
  <c r="M283"/>
  <c r="N283" s="1"/>
  <c r="M284"/>
  <c r="N284" s="1"/>
  <c r="M285"/>
  <c r="N285" s="1"/>
  <c r="M286"/>
  <c r="N286" s="1"/>
  <c r="M287"/>
  <c r="N287" s="1"/>
  <c r="M288"/>
  <c r="N288" s="1"/>
  <c r="M289"/>
  <c r="N289" s="1"/>
  <c r="M290"/>
  <c r="N290" s="1"/>
  <c r="M291"/>
  <c r="N291" s="1"/>
  <c r="M292"/>
  <c r="N292" s="1"/>
  <c r="M293"/>
  <c r="N293" s="1"/>
  <c r="M294"/>
  <c r="N294" s="1"/>
  <c r="M295"/>
  <c r="N295" s="1"/>
  <c r="M296"/>
  <c r="N296" s="1"/>
  <c r="M297"/>
  <c r="N297" s="1"/>
  <c r="M298"/>
  <c r="N298" s="1"/>
  <c r="M299"/>
  <c r="N299" s="1"/>
  <c r="M300"/>
  <c r="N300" s="1"/>
  <c r="M301"/>
  <c r="N301" s="1"/>
  <c r="M302"/>
  <c r="N302" s="1"/>
  <c r="M303"/>
  <c r="N303" s="1"/>
  <c r="M304"/>
  <c r="N304" s="1"/>
  <c r="M305"/>
  <c r="N305" s="1"/>
  <c r="M306"/>
  <c r="N306" s="1"/>
  <c r="M307"/>
  <c r="N307" s="1"/>
  <c r="M308"/>
  <c r="N308" s="1"/>
  <c r="M309"/>
  <c r="N309" s="1"/>
  <c r="M310"/>
  <c r="N310" s="1"/>
  <c r="M311"/>
  <c r="N311" s="1"/>
  <c r="M312"/>
  <c r="N312" s="1"/>
  <c r="M313"/>
  <c r="N313" s="1"/>
  <c r="M314"/>
  <c r="N314" s="1"/>
  <c r="M315"/>
  <c r="N315" s="1"/>
  <c r="M316"/>
  <c r="N316" s="1"/>
  <c r="M317"/>
  <c r="N317" s="1"/>
  <c r="M318"/>
  <c r="N318" s="1"/>
  <c r="M319"/>
  <c r="N319" s="1"/>
  <c r="M320"/>
  <c r="N320" s="1"/>
  <c r="M321"/>
  <c r="N321" s="1"/>
  <c r="M322"/>
  <c r="N322" s="1"/>
  <c r="M323"/>
  <c r="N323" s="1"/>
  <c r="M324"/>
  <c r="N324" s="1"/>
  <c r="M325"/>
  <c r="N325" s="1"/>
  <c r="M326"/>
  <c r="N326" s="1"/>
  <c r="M327"/>
  <c r="N327" s="1"/>
  <c r="M328"/>
  <c r="N328" s="1"/>
  <c r="M329"/>
  <c r="N329" s="1"/>
  <c r="M330"/>
  <c r="N330" s="1"/>
  <c r="M331"/>
  <c r="N331" s="1"/>
  <c r="M332"/>
  <c r="N332" s="1"/>
  <c r="M333"/>
  <c r="N333" s="1"/>
  <c r="M334"/>
  <c r="N334" s="1"/>
  <c r="M335"/>
  <c r="N335" s="1"/>
  <c r="M336"/>
  <c r="N336" s="1"/>
  <c r="M337"/>
  <c r="N337" s="1"/>
  <c r="M338"/>
  <c r="N338" s="1"/>
  <c r="M339"/>
  <c r="N339" s="1"/>
  <c r="M340"/>
  <c r="N340" s="1"/>
  <c r="M341"/>
  <c r="N341" s="1"/>
  <c r="M342"/>
  <c r="N342" s="1"/>
  <c r="M343"/>
  <c r="N343" s="1"/>
  <c r="M344"/>
  <c r="N344" s="1"/>
  <c r="M345"/>
  <c r="N345" s="1"/>
  <c r="M346"/>
  <c r="N346" s="1"/>
  <c r="M347"/>
  <c r="N347" s="1"/>
  <c r="M348"/>
  <c r="N348" s="1"/>
  <c r="M349"/>
  <c r="N349" s="1"/>
  <c r="M350"/>
  <c r="N350" s="1"/>
  <c r="M351"/>
  <c r="N351" s="1"/>
  <c r="M352"/>
  <c r="N352" s="1"/>
  <c r="M353"/>
  <c r="N353" s="1"/>
  <c r="M354"/>
  <c r="N354" s="1"/>
  <c r="M355"/>
  <c r="N355" s="1"/>
  <c r="M356"/>
  <c r="N356" s="1"/>
  <c r="M357"/>
  <c r="N357" s="1"/>
  <c r="M358"/>
  <c r="N358" s="1"/>
  <c r="M359"/>
  <c r="N359" s="1"/>
  <c r="M360"/>
  <c r="N360" s="1"/>
  <c r="M361"/>
  <c r="N361" s="1"/>
  <c r="M362"/>
  <c r="N362" s="1"/>
  <c r="M363"/>
  <c r="N363" s="1"/>
  <c r="M364"/>
  <c r="N364" s="1"/>
  <c r="M365"/>
  <c r="N365" s="1"/>
  <c r="M366"/>
  <c r="N366" s="1"/>
  <c r="M367"/>
  <c r="N367" s="1"/>
  <c r="M368"/>
  <c r="N368" s="1"/>
  <c r="M369"/>
  <c r="N369" s="1"/>
  <c r="M370"/>
  <c r="N370" s="1"/>
  <c r="M371"/>
  <c r="N371" s="1"/>
  <c r="M372"/>
  <c r="N372" s="1"/>
  <c r="M373"/>
  <c r="N373" s="1"/>
  <c r="M374"/>
  <c r="N374" s="1"/>
  <c r="M375"/>
  <c r="N375" s="1"/>
  <c r="M376"/>
  <c r="N376" s="1"/>
  <c r="M377"/>
  <c r="N377" s="1"/>
  <c r="M378"/>
  <c r="N378" s="1"/>
  <c r="M379"/>
  <c r="N379" s="1"/>
  <c r="M380"/>
  <c r="N380" s="1"/>
  <c r="M381"/>
  <c r="N381" s="1"/>
  <c r="M382"/>
  <c r="N382" s="1"/>
  <c r="M383"/>
  <c r="N383" s="1"/>
  <c r="M384"/>
  <c r="N384" s="1"/>
  <c r="M385"/>
  <c r="N385" s="1"/>
  <c r="M386"/>
  <c r="N386" s="1"/>
  <c r="M387"/>
  <c r="N387" s="1"/>
  <c r="M388"/>
  <c r="N388" s="1"/>
  <c r="M389"/>
  <c r="N389" s="1"/>
  <c r="M390"/>
  <c r="N390" s="1"/>
  <c r="M391"/>
  <c r="N391" s="1"/>
  <c r="M392"/>
  <c r="N392" s="1"/>
  <c r="M393"/>
  <c r="N393" s="1"/>
  <c r="M394"/>
  <c r="N394" s="1"/>
  <c r="M395"/>
  <c r="N395" s="1"/>
  <c r="M396"/>
  <c r="N396" s="1"/>
  <c r="M397"/>
  <c r="N397" s="1"/>
  <c r="M398"/>
  <c r="N398" s="1"/>
  <c r="M399"/>
  <c r="N399" s="1"/>
  <c r="M400"/>
  <c r="N400" s="1"/>
  <c r="M401"/>
  <c r="N401" s="1"/>
  <c r="M402"/>
  <c r="N402" s="1"/>
  <c r="M403"/>
  <c r="N403" s="1"/>
  <c r="M404"/>
  <c r="N404" s="1"/>
  <c r="M405"/>
  <c r="N405" s="1"/>
  <c r="M406"/>
  <c r="N406" s="1"/>
  <c r="M407"/>
  <c r="N407" s="1"/>
  <c r="M408"/>
  <c r="N408" s="1"/>
  <c r="M409"/>
  <c r="N409" s="1"/>
  <c r="M410"/>
  <c r="N410" s="1"/>
  <c r="M411"/>
  <c r="N411" s="1"/>
  <c r="M412"/>
  <c r="N412" s="1"/>
  <c r="M413"/>
  <c r="N413" s="1"/>
  <c r="M414"/>
  <c r="N414" s="1"/>
  <c r="M415"/>
  <c r="N415" s="1"/>
  <c r="M416"/>
  <c r="N416" s="1"/>
  <c r="M417"/>
  <c r="N417" s="1"/>
  <c r="M418"/>
  <c r="N418" s="1"/>
  <c r="M419"/>
  <c r="N419" s="1"/>
  <c r="M420"/>
  <c r="N420" s="1"/>
  <c r="M421"/>
  <c r="N421" s="1"/>
  <c r="M422"/>
  <c r="N422" s="1"/>
  <c r="M423"/>
  <c r="N423" s="1"/>
  <c r="M424"/>
  <c r="N424" s="1"/>
  <c r="M425"/>
  <c r="N425" s="1"/>
  <c r="M426"/>
  <c r="N426" s="1"/>
  <c r="M427"/>
  <c r="N427" s="1"/>
  <c r="M428"/>
  <c r="N428" s="1"/>
  <c r="M429"/>
  <c r="N429" s="1"/>
  <c r="M430"/>
  <c r="N430" s="1"/>
  <c r="M431"/>
  <c r="N431" s="1"/>
  <c r="M432"/>
  <c r="N432" s="1"/>
  <c r="M433"/>
  <c r="N433" s="1"/>
  <c r="M434"/>
  <c r="N434" s="1"/>
  <c r="M435"/>
  <c r="N435" s="1"/>
  <c r="M436"/>
  <c r="N436" s="1"/>
  <c r="M437"/>
  <c r="N437" s="1"/>
  <c r="M438"/>
  <c r="N438" s="1"/>
  <c r="M439"/>
  <c r="N439" s="1"/>
  <c r="M440"/>
  <c r="N440" s="1"/>
  <c r="M441"/>
  <c r="N441" s="1"/>
  <c r="M442"/>
  <c r="N442" s="1"/>
  <c r="M443"/>
  <c r="N443" s="1"/>
  <c r="M444"/>
  <c r="N444" s="1"/>
  <c r="M445"/>
  <c r="N445" s="1"/>
  <c r="M446"/>
  <c r="N446" s="1"/>
  <c r="M447"/>
  <c r="N447" s="1"/>
  <c r="M448"/>
  <c r="N448" s="1"/>
  <c r="M449"/>
  <c r="N449" s="1"/>
  <c r="M450"/>
  <c r="N450" s="1"/>
  <c r="M451"/>
  <c r="N451" s="1"/>
  <c r="M452"/>
  <c r="N452" s="1"/>
  <c r="M453"/>
  <c r="N453" s="1"/>
  <c r="M454"/>
  <c r="N454" s="1"/>
  <c r="M455"/>
  <c r="N455" s="1"/>
  <c r="M456"/>
  <c r="N456" s="1"/>
  <c r="M457"/>
  <c r="N457" s="1"/>
  <c r="M458"/>
  <c r="N458" s="1"/>
  <c r="M459"/>
  <c r="N459" s="1"/>
  <c r="M460"/>
  <c r="N460" s="1"/>
  <c r="M461"/>
  <c r="N461" s="1"/>
  <c r="M462"/>
  <c r="N462" s="1"/>
  <c r="M463"/>
  <c r="N463" s="1"/>
  <c r="M464"/>
  <c r="N464" s="1"/>
  <c r="M465"/>
  <c r="N465" s="1"/>
  <c r="M466"/>
  <c r="N466" s="1"/>
  <c r="M467"/>
  <c r="N467" s="1"/>
  <c r="M468"/>
  <c r="N468" s="1"/>
  <c r="M469"/>
  <c r="N469" s="1"/>
  <c r="M470"/>
  <c r="N470" s="1"/>
  <c r="M471"/>
  <c r="N471" s="1"/>
  <c r="M472"/>
  <c r="N472" s="1"/>
  <c r="M473"/>
  <c r="N473" s="1"/>
  <c r="M474"/>
  <c r="N474" s="1"/>
  <c r="M475"/>
  <c r="N475" s="1"/>
  <c r="M476"/>
  <c r="N476" s="1"/>
  <c r="M477"/>
  <c r="N477" s="1"/>
  <c r="M478"/>
  <c r="N478" s="1"/>
  <c r="M479"/>
  <c r="N479" s="1"/>
  <c r="M480"/>
  <c r="N480" s="1"/>
  <c r="M481"/>
  <c r="N481" s="1"/>
  <c r="M482"/>
  <c r="N482" s="1"/>
  <c r="M483"/>
  <c r="N483" s="1"/>
  <c r="M484"/>
  <c r="N484" s="1"/>
  <c r="M485"/>
  <c r="N485" s="1"/>
  <c r="M486"/>
  <c r="N486" s="1"/>
  <c r="M487"/>
  <c r="N487" s="1"/>
  <c r="M488"/>
  <c r="N488" s="1"/>
  <c r="M489"/>
  <c r="N489" s="1"/>
  <c r="M490"/>
  <c r="N490" s="1"/>
  <c r="M491"/>
  <c r="N491" s="1"/>
  <c r="M492"/>
  <c r="N492" s="1"/>
  <c r="M493"/>
  <c r="N493" s="1"/>
  <c r="M494"/>
  <c r="N494" s="1"/>
  <c r="M495"/>
  <c r="N495" s="1"/>
  <c r="M496"/>
  <c r="N496" s="1"/>
  <c r="M497"/>
  <c r="N497" s="1"/>
  <c r="M498"/>
  <c r="N498" s="1"/>
  <c r="M499"/>
  <c r="N499" s="1"/>
  <c r="M500"/>
  <c r="N500" s="1"/>
  <c r="M501"/>
  <c r="N501" s="1"/>
  <c r="M502"/>
  <c r="N502" s="1"/>
  <c r="M503"/>
  <c r="N503" s="1"/>
  <c r="M504"/>
  <c r="N504" s="1"/>
  <c r="M505"/>
  <c r="N505" s="1"/>
  <c r="M506"/>
  <c r="N506" s="1"/>
  <c r="M507"/>
  <c r="N507" s="1"/>
  <c r="M508"/>
  <c r="N508" s="1"/>
  <c r="M509"/>
  <c r="N509" s="1"/>
  <c r="M510"/>
  <c r="N510" s="1"/>
  <c r="M511"/>
  <c r="N511" s="1"/>
  <c r="M512"/>
  <c r="N512" s="1"/>
  <c r="M513"/>
  <c r="N513" s="1"/>
  <c r="M514"/>
  <c r="N514" s="1"/>
  <c r="M515"/>
  <c r="N515" s="1"/>
  <c r="M516"/>
  <c r="N516" s="1"/>
  <c r="M517"/>
  <c r="N517" s="1"/>
  <c r="M518"/>
  <c r="N518" s="1"/>
  <c r="M519"/>
  <c r="N519" s="1"/>
  <c r="M520"/>
  <c r="N520" s="1"/>
  <c r="M521"/>
  <c r="N521" s="1"/>
  <c r="M522"/>
  <c r="N522" s="1"/>
  <c r="M523"/>
  <c r="N523" s="1"/>
  <c r="M524"/>
  <c r="N524" s="1"/>
  <c r="M525"/>
  <c r="N525" s="1"/>
  <c r="M526"/>
  <c r="N526" s="1"/>
  <c r="M527"/>
  <c r="N527" s="1"/>
  <c r="M528"/>
  <c r="N528" s="1"/>
  <c r="M529"/>
  <c r="N529" s="1"/>
  <c r="M530"/>
  <c r="N530" s="1"/>
  <c r="M531"/>
  <c r="N531" s="1"/>
  <c r="M532"/>
  <c r="N532" s="1"/>
  <c r="M533"/>
  <c r="N533" s="1"/>
  <c r="M534"/>
  <c r="N534" s="1"/>
  <c r="M535"/>
  <c r="N535" s="1"/>
  <c r="M536"/>
  <c r="N536" s="1"/>
  <c r="M537"/>
  <c r="N537" s="1"/>
  <c r="M538"/>
  <c r="N538" s="1"/>
  <c r="M539"/>
  <c r="N539" s="1"/>
  <c r="M540"/>
  <c r="N540" s="1"/>
  <c r="M541"/>
  <c r="N541" s="1"/>
  <c r="M542"/>
  <c r="N542" s="1"/>
  <c r="M543"/>
  <c r="N543" s="1"/>
  <c r="M544"/>
  <c r="N544" s="1"/>
  <c r="M545"/>
  <c r="N545" s="1"/>
  <c r="M546"/>
  <c r="N546" s="1"/>
  <c r="M547"/>
  <c r="N547" s="1"/>
  <c r="M548"/>
  <c r="N548" s="1"/>
  <c r="M549"/>
  <c r="N549" s="1"/>
  <c r="M550"/>
  <c r="N550" s="1"/>
  <c r="M551"/>
  <c r="N551" s="1"/>
  <c r="M552"/>
  <c r="N552" s="1"/>
  <c r="M553"/>
  <c r="N553" s="1"/>
  <c r="M554"/>
  <c r="N554" s="1"/>
  <c r="M555"/>
  <c r="N555" s="1"/>
  <c r="M556"/>
  <c r="N556" s="1"/>
  <c r="M557"/>
  <c r="N557" s="1"/>
  <c r="M558"/>
  <c r="N558" s="1"/>
  <c r="M559"/>
  <c r="N559" s="1"/>
  <c r="M560"/>
  <c r="N560" s="1"/>
  <c r="M561"/>
  <c r="N561" s="1"/>
  <c r="M562"/>
  <c r="N562" s="1"/>
  <c r="M563"/>
  <c r="N563" s="1"/>
  <c r="M564"/>
  <c r="N564" s="1"/>
  <c r="M565"/>
  <c r="N565" s="1"/>
  <c r="M566"/>
  <c r="N566" s="1"/>
  <c r="M567"/>
  <c r="N567" s="1"/>
  <c r="M568"/>
  <c r="N568" s="1"/>
  <c r="M569"/>
  <c r="N569" s="1"/>
  <c r="M570"/>
  <c r="N570" s="1"/>
  <c r="M571"/>
  <c r="N571" s="1"/>
  <c r="M572"/>
  <c r="N572" s="1"/>
  <c r="M573"/>
  <c r="N573" s="1"/>
  <c r="M574"/>
  <c r="N574" s="1"/>
  <c r="M575"/>
  <c r="N575" s="1"/>
  <c r="M576"/>
  <c r="N576" s="1"/>
  <c r="M577"/>
  <c r="N577" s="1"/>
  <c r="M578"/>
  <c r="N578" s="1"/>
  <c r="M579"/>
  <c r="N579" s="1"/>
  <c r="M580"/>
  <c r="N580" s="1"/>
  <c r="M581"/>
  <c r="N581" s="1"/>
  <c r="M582"/>
  <c r="N582" s="1"/>
  <c r="M583"/>
  <c r="N583" s="1"/>
  <c r="M584"/>
  <c r="N584" s="1"/>
  <c r="M585"/>
  <c r="N585" s="1"/>
  <c r="M586"/>
  <c r="N586" s="1"/>
  <c r="M587"/>
  <c r="N587" s="1"/>
  <c r="M588"/>
  <c r="N588" s="1"/>
  <c r="M589"/>
  <c r="N589" s="1"/>
  <c r="M590"/>
  <c r="N590" s="1"/>
  <c r="M591"/>
  <c r="N591" s="1"/>
  <c r="M592"/>
  <c r="N592" s="1"/>
  <c r="M593"/>
  <c r="N593" s="1"/>
  <c r="M594"/>
  <c r="N594" s="1"/>
  <c r="M595"/>
  <c r="N595" s="1"/>
  <c r="M596"/>
  <c r="N596" s="1"/>
  <c r="M597"/>
  <c r="N597" s="1"/>
  <c r="M598"/>
  <c r="N598" s="1"/>
  <c r="M599"/>
  <c r="N599" s="1"/>
  <c r="M600"/>
  <c r="N600" s="1"/>
  <c r="M601"/>
  <c r="N601" s="1"/>
  <c r="M602"/>
  <c r="N602" s="1"/>
  <c r="M603"/>
  <c r="N603" s="1"/>
  <c r="M604"/>
  <c r="N604" s="1"/>
  <c r="M605"/>
  <c r="N605" s="1"/>
  <c r="M606"/>
  <c r="N606" s="1"/>
  <c r="M607"/>
  <c r="N607" s="1"/>
  <c r="M608"/>
  <c r="N608" s="1"/>
  <c r="M609"/>
  <c r="N609" s="1"/>
  <c r="M610"/>
  <c r="N610" s="1"/>
  <c r="M611"/>
  <c r="N611" s="1"/>
  <c r="M612"/>
  <c r="N612" s="1"/>
  <c r="M613"/>
  <c r="N613" s="1"/>
  <c r="M614"/>
  <c r="N614" s="1"/>
  <c r="M615"/>
  <c r="N615" s="1"/>
  <c r="M616"/>
  <c r="N616" s="1"/>
  <c r="M617"/>
  <c r="N617" s="1"/>
  <c r="M618"/>
  <c r="N618" s="1"/>
  <c r="M619"/>
  <c r="N619" s="1"/>
  <c r="M620"/>
  <c r="N620" s="1"/>
  <c r="M621"/>
  <c r="N621" s="1"/>
  <c r="M622"/>
  <c r="N622" s="1"/>
  <c r="M623"/>
  <c r="N623" s="1"/>
  <c r="M624"/>
  <c r="N624" s="1"/>
  <c r="M625"/>
  <c r="N625" s="1"/>
  <c r="M626"/>
  <c r="N626" s="1"/>
  <c r="M627"/>
  <c r="N627" s="1"/>
  <c r="M628"/>
  <c r="N628" s="1"/>
  <c r="M629"/>
  <c r="N629" s="1"/>
  <c r="M630"/>
  <c r="N630" s="1"/>
  <c r="M631"/>
  <c r="N631" s="1"/>
  <c r="M632"/>
  <c r="N632" s="1"/>
  <c r="M633"/>
  <c r="N633" s="1"/>
  <c r="M634"/>
  <c r="N634" s="1"/>
  <c r="M635"/>
  <c r="N635" s="1"/>
  <c r="M636"/>
  <c r="N636" s="1"/>
  <c r="M637"/>
  <c r="N637" s="1"/>
  <c r="M638"/>
  <c r="N638" s="1"/>
  <c r="M639"/>
  <c r="N639" s="1"/>
  <c r="M640"/>
  <c r="N640" s="1"/>
  <c r="M641"/>
  <c r="N641" s="1"/>
  <c r="M642"/>
  <c r="N642" s="1"/>
  <c r="M643"/>
  <c r="N643" s="1"/>
  <c r="M644"/>
  <c r="N644" s="1"/>
  <c r="M645"/>
  <c r="N645" s="1"/>
  <c r="M646"/>
  <c r="N646" s="1"/>
  <c r="M647"/>
  <c r="N647" s="1"/>
  <c r="M648"/>
  <c r="N648" s="1"/>
  <c r="M649"/>
  <c r="N649" s="1"/>
  <c r="M650"/>
  <c r="N650" s="1"/>
  <c r="M651"/>
  <c r="N651" s="1"/>
  <c r="M652"/>
  <c r="N652" s="1"/>
  <c r="M653"/>
  <c r="N653" s="1"/>
  <c r="M654"/>
  <c r="N654" s="1"/>
  <c r="M655"/>
  <c r="N655" s="1"/>
  <c r="M656"/>
  <c r="N656" s="1"/>
  <c r="M657"/>
  <c r="N657" s="1"/>
  <c r="M658"/>
  <c r="N658" s="1"/>
  <c r="M659"/>
  <c r="N659" s="1"/>
  <c r="M660"/>
  <c r="N660" s="1"/>
  <c r="M661"/>
  <c r="N661" s="1"/>
  <c r="M662"/>
  <c r="N662" s="1"/>
  <c r="M663"/>
  <c r="N663" s="1"/>
  <c r="M664"/>
  <c r="N664" s="1"/>
  <c r="M665"/>
  <c r="N665" s="1"/>
  <c r="M666"/>
  <c r="N666" s="1"/>
  <c r="M667"/>
  <c r="N667" s="1"/>
  <c r="M668"/>
  <c r="N668" s="1"/>
  <c r="M669"/>
  <c r="N669" s="1"/>
  <c r="M670"/>
  <c r="N670" s="1"/>
  <c r="M671"/>
  <c r="N671" s="1"/>
  <c r="M672"/>
  <c r="N672" s="1"/>
  <c r="M673"/>
  <c r="N673" s="1"/>
  <c r="M674"/>
  <c r="N674" s="1"/>
  <c r="M675"/>
  <c r="N675" s="1"/>
  <c r="M676"/>
  <c r="N676" s="1"/>
  <c r="M677"/>
  <c r="N677" s="1"/>
  <c r="M678"/>
  <c r="N678" s="1"/>
  <c r="M679"/>
  <c r="N679" s="1"/>
  <c r="M680"/>
  <c r="N680" s="1"/>
  <c r="M681"/>
  <c r="N681" s="1"/>
  <c r="M682"/>
  <c r="N682" s="1"/>
  <c r="M683"/>
  <c r="N683" s="1"/>
  <c r="M684"/>
  <c r="N684" s="1"/>
  <c r="M685"/>
  <c r="N685" s="1"/>
  <c r="M686"/>
  <c r="N686" s="1"/>
  <c r="M687"/>
  <c r="N687" s="1"/>
  <c r="M688"/>
  <c r="N688" s="1"/>
  <c r="M689"/>
  <c r="N689" s="1"/>
  <c r="M690"/>
  <c r="N690" s="1"/>
  <c r="M691"/>
  <c r="N691" s="1"/>
  <c r="M692"/>
  <c r="N692" s="1"/>
  <c r="M693"/>
  <c r="N693" s="1"/>
  <c r="M694"/>
  <c r="N694" s="1"/>
  <c r="M695"/>
  <c r="N695" s="1"/>
  <c r="M696"/>
  <c r="N696" s="1"/>
  <c r="M697"/>
  <c r="N697" s="1"/>
  <c r="M698"/>
  <c r="N698" s="1"/>
  <c r="M699"/>
  <c r="N699" s="1"/>
  <c r="M700"/>
  <c r="N700" s="1"/>
  <c r="M701"/>
  <c r="N701" s="1"/>
  <c r="M702"/>
  <c r="N702" s="1"/>
  <c r="M703"/>
  <c r="N703" s="1"/>
  <c r="M704"/>
  <c r="N704" s="1"/>
  <c r="M705"/>
  <c r="N705" s="1"/>
  <c r="M706"/>
  <c r="N706" s="1"/>
  <c r="M707"/>
  <c r="N707" s="1"/>
  <c r="M708"/>
  <c r="N708" s="1"/>
  <c r="M709"/>
  <c r="N709" s="1"/>
  <c r="M710"/>
  <c r="N710" s="1"/>
  <c r="M711"/>
  <c r="N711" s="1"/>
  <c r="M712"/>
  <c r="N712" s="1"/>
  <c r="M713"/>
  <c r="N713" s="1"/>
  <c r="M714"/>
  <c r="N714" s="1"/>
  <c r="M715"/>
  <c r="N715" s="1"/>
  <c r="M716"/>
  <c r="N716" s="1"/>
  <c r="M717"/>
  <c r="N717" s="1"/>
  <c r="M718"/>
  <c r="N718" s="1"/>
  <c r="M719"/>
  <c r="N719" s="1"/>
  <c r="M720"/>
  <c r="N720" s="1"/>
  <c r="M721"/>
  <c r="N721" s="1"/>
  <c r="M722"/>
  <c r="N722" s="1"/>
  <c r="M723"/>
  <c r="N723" s="1"/>
  <c r="M724"/>
  <c r="N724" s="1"/>
  <c r="M725"/>
  <c r="N725" s="1"/>
  <c r="M726"/>
  <c r="N726" s="1"/>
  <c r="M727"/>
  <c r="N727" s="1"/>
  <c r="M728"/>
  <c r="N728" s="1"/>
  <c r="M729"/>
  <c r="N729" s="1"/>
  <c r="M730"/>
  <c r="N730" s="1"/>
  <c r="M731"/>
  <c r="N731" s="1"/>
  <c r="M732"/>
  <c r="N732" s="1"/>
  <c r="M733"/>
  <c r="N733" s="1"/>
  <c r="M734"/>
  <c r="N734" s="1"/>
  <c r="M735"/>
  <c r="N735" s="1"/>
  <c r="M736"/>
  <c r="N736" s="1"/>
  <c r="M737"/>
  <c r="N737" s="1"/>
  <c r="M738"/>
  <c r="N738" s="1"/>
  <c r="M739"/>
  <c r="N739" s="1"/>
  <c r="M740"/>
  <c r="N740" s="1"/>
  <c r="M741"/>
  <c r="N741" s="1"/>
  <c r="M742"/>
  <c r="N742" s="1"/>
  <c r="M743"/>
  <c r="N743" s="1"/>
  <c r="M744"/>
  <c r="N744" s="1"/>
  <c r="M745"/>
  <c r="N745" s="1"/>
  <c r="M746"/>
  <c r="N746" s="1"/>
  <c r="M747"/>
  <c r="N747" s="1"/>
  <c r="M748"/>
  <c r="N748" s="1"/>
  <c r="M749"/>
  <c r="N749" s="1"/>
  <c r="M750"/>
  <c r="N750" s="1"/>
  <c r="M751"/>
  <c r="N751" s="1"/>
  <c r="M752"/>
  <c r="N752" s="1"/>
  <c r="M753"/>
  <c r="N753" s="1"/>
  <c r="M754"/>
  <c r="N754" s="1"/>
  <c r="M755"/>
  <c r="N755" s="1"/>
  <c r="M756"/>
  <c r="N756" s="1"/>
  <c r="M757"/>
  <c r="N757" s="1"/>
  <c r="M758"/>
  <c r="N758" s="1"/>
  <c r="M759"/>
  <c r="N759" s="1"/>
  <c r="M760"/>
  <c r="N760" s="1"/>
  <c r="M761"/>
  <c r="N761" s="1"/>
  <c r="M762"/>
  <c r="N762" s="1"/>
  <c r="M763"/>
  <c r="N763" s="1"/>
  <c r="M764"/>
  <c r="N764" s="1"/>
  <c r="M765"/>
  <c r="N765" s="1"/>
  <c r="M766"/>
  <c r="N766" s="1"/>
  <c r="M767"/>
  <c r="N767" s="1"/>
  <c r="M768"/>
  <c r="N768" s="1"/>
  <c r="M769"/>
  <c r="N769" s="1"/>
  <c r="M770"/>
  <c r="N770" s="1"/>
  <c r="M771"/>
  <c r="N771" s="1"/>
  <c r="M772"/>
  <c r="N772" s="1"/>
  <c r="M773"/>
  <c r="N773" s="1"/>
  <c r="M774"/>
  <c r="N774" s="1"/>
  <c r="M775"/>
  <c r="N775" s="1"/>
  <c r="M776"/>
  <c r="N776" s="1"/>
  <c r="M777"/>
  <c r="N777" s="1"/>
  <c r="M778"/>
  <c r="N778" s="1"/>
  <c r="M779"/>
  <c r="N779" s="1"/>
  <c r="M780"/>
  <c r="N780" s="1"/>
  <c r="M781"/>
  <c r="N781" s="1"/>
  <c r="M782"/>
  <c r="N782" s="1"/>
  <c r="M783"/>
  <c r="N783" s="1"/>
  <c r="M784"/>
  <c r="N784" s="1"/>
  <c r="M785"/>
  <c r="N785" s="1"/>
  <c r="M786"/>
  <c r="N786" s="1"/>
  <c r="M787"/>
  <c r="N787" s="1"/>
  <c r="M788"/>
  <c r="N788" s="1"/>
  <c r="M789"/>
  <c r="N789" s="1"/>
  <c r="M790"/>
  <c r="N790" s="1"/>
  <c r="M791"/>
  <c r="N791" s="1"/>
  <c r="M792"/>
  <c r="N792" s="1"/>
  <c r="M793"/>
  <c r="N793" s="1"/>
  <c r="M794"/>
  <c r="N794" s="1"/>
  <c r="M795"/>
  <c r="N795" s="1"/>
  <c r="M796"/>
  <c r="N796" s="1"/>
  <c r="M797"/>
  <c r="N797" s="1"/>
  <c r="M798"/>
  <c r="N798" s="1"/>
  <c r="M799"/>
  <c r="N799" s="1"/>
  <c r="M800"/>
  <c r="N800" s="1"/>
  <c r="M801"/>
  <c r="N801" s="1"/>
  <c r="M802"/>
  <c r="N802" s="1"/>
  <c r="M803"/>
  <c r="N803" s="1"/>
  <c r="M804"/>
  <c r="N804" s="1"/>
  <c r="M805"/>
  <c r="N805" s="1"/>
  <c r="M806"/>
  <c r="N806" s="1"/>
  <c r="M807"/>
  <c r="N807" s="1"/>
  <c r="M808"/>
  <c r="N808" s="1"/>
  <c r="M809"/>
  <c r="N809" s="1"/>
  <c r="M810"/>
  <c r="N810" s="1"/>
  <c r="M811"/>
  <c r="N811" s="1"/>
  <c r="M812"/>
  <c r="N812" s="1"/>
  <c r="M813"/>
  <c r="N813" s="1"/>
  <c r="M814"/>
  <c r="N814" s="1"/>
  <c r="M815"/>
  <c r="N815" s="1"/>
  <c r="M816"/>
  <c r="N816" s="1"/>
  <c r="M817"/>
  <c r="N817" s="1"/>
  <c r="M818"/>
  <c r="N818" s="1"/>
  <c r="M819"/>
  <c r="N819" s="1"/>
  <c r="M820"/>
  <c r="N820" s="1"/>
  <c r="M821"/>
  <c r="N821" s="1"/>
  <c r="M822"/>
  <c r="N822" s="1"/>
  <c r="M823"/>
  <c r="N823" s="1"/>
  <c r="M824"/>
  <c r="N824" s="1"/>
  <c r="M825"/>
  <c r="N825" s="1"/>
  <c r="M826"/>
  <c r="N826" s="1"/>
  <c r="M827"/>
  <c r="N827" s="1"/>
  <c r="M828"/>
  <c r="N828" s="1"/>
  <c r="M829"/>
  <c r="N829" s="1"/>
  <c r="M830"/>
  <c r="N830" s="1"/>
  <c r="M831"/>
  <c r="N831" s="1"/>
  <c r="M832"/>
  <c r="N832" s="1"/>
  <c r="M833"/>
  <c r="N833" s="1"/>
  <c r="M834"/>
  <c r="N834" s="1"/>
  <c r="M835"/>
  <c r="N835" s="1"/>
  <c r="M836"/>
  <c r="N836" s="1"/>
  <c r="M837"/>
  <c r="N837" s="1"/>
  <c r="M838"/>
  <c r="N838" s="1"/>
  <c r="M839"/>
  <c r="N839" s="1"/>
  <c r="M840"/>
  <c r="N840" s="1"/>
  <c r="M841"/>
  <c r="N841" s="1"/>
  <c r="M842"/>
  <c r="N842" s="1"/>
  <c r="M843"/>
  <c r="N843" s="1"/>
  <c r="M844"/>
  <c r="N844" s="1"/>
  <c r="M845"/>
  <c r="N845" s="1"/>
  <c r="M846"/>
  <c r="N846" s="1"/>
  <c r="M847"/>
  <c r="N847" s="1"/>
  <c r="M848"/>
  <c r="N848" s="1"/>
  <c r="M849"/>
  <c r="N849" s="1"/>
  <c r="M850"/>
  <c r="N850" s="1"/>
  <c r="M851"/>
  <c r="N851" s="1"/>
  <c r="M852"/>
  <c r="N852" s="1"/>
  <c r="M853"/>
  <c r="N853" s="1"/>
  <c r="M854"/>
  <c r="N854" s="1"/>
  <c r="M855"/>
  <c r="N855" s="1"/>
  <c r="M856"/>
  <c r="N856" s="1"/>
  <c r="M857"/>
  <c r="N857" s="1"/>
  <c r="M858"/>
  <c r="N858" s="1"/>
  <c r="M859"/>
  <c r="N859" s="1"/>
  <c r="M860"/>
  <c r="N860" s="1"/>
  <c r="M861"/>
  <c r="N861" s="1"/>
  <c r="M862"/>
  <c r="N862" s="1"/>
  <c r="M863"/>
  <c r="N863" s="1"/>
  <c r="M864"/>
  <c r="N864" s="1"/>
  <c r="M865"/>
  <c r="N865" s="1"/>
  <c r="M866"/>
  <c r="N866" s="1"/>
  <c r="M867"/>
  <c r="N867" s="1"/>
  <c r="M868"/>
  <c r="N868" s="1"/>
  <c r="M869"/>
  <c r="N869" s="1"/>
  <c r="M870"/>
  <c r="N870" s="1"/>
  <c r="M871"/>
  <c r="N871" s="1"/>
  <c r="M872"/>
  <c r="N872" s="1"/>
  <c r="M873"/>
  <c r="N873" s="1"/>
  <c r="M874"/>
  <c r="N874" s="1"/>
  <c r="M875"/>
  <c r="N875" s="1"/>
  <c r="M876"/>
  <c r="N876" s="1"/>
  <c r="M877"/>
  <c r="N877" s="1"/>
  <c r="M878"/>
  <c r="N878" s="1"/>
  <c r="M879"/>
  <c r="N879" s="1"/>
  <c r="M880"/>
  <c r="N880" s="1"/>
  <c r="M881"/>
  <c r="N881" s="1"/>
  <c r="M882"/>
  <c r="N882" s="1"/>
  <c r="M883"/>
  <c r="N883" s="1"/>
  <c r="M884"/>
  <c r="N884" s="1"/>
  <c r="M885"/>
  <c r="N885" s="1"/>
  <c r="M886"/>
  <c r="N886" s="1"/>
  <c r="M887"/>
  <c r="N887" s="1"/>
  <c r="M888"/>
  <c r="N888" s="1"/>
  <c r="M889"/>
  <c r="N889" s="1"/>
  <c r="M890"/>
  <c r="N890" s="1"/>
  <c r="M891"/>
  <c r="N891" s="1"/>
  <c r="M892"/>
  <c r="N892" s="1"/>
  <c r="M893"/>
  <c r="N893" s="1"/>
  <c r="M894"/>
  <c r="N894" s="1"/>
  <c r="M895"/>
  <c r="N895" s="1"/>
  <c r="M896"/>
  <c r="N896" s="1"/>
  <c r="M897"/>
  <c r="N897" s="1"/>
  <c r="M898"/>
  <c r="N898" s="1"/>
  <c r="M899"/>
  <c r="N899" s="1"/>
  <c r="M900"/>
  <c r="N900" s="1"/>
  <c r="M901"/>
  <c r="N901" s="1"/>
  <c r="M902"/>
  <c r="N902" s="1"/>
  <c r="M903"/>
  <c r="N903" s="1"/>
  <c r="M904"/>
  <c r="N904" s="1"/>
  <c r="M905"/>
  <c r="N905" s="1"/>
  <c r="M906"/>
  <c r="N906" s="1"/>
  <c r="M907"/>
  <c r="N907" s="1"/>
  <c r="M908"/>
  <c r="N908" s="1"/>
  <c r="M909"/>
  <c r="N909" s="1"/>
  <c r="M910"/>
  <c r="N910" s="1"/>
  <c r="M911"/>
  <c r="N911" s="1"/>
  <c r="M912"/>
  <c r="N912" s="1"/>
  <c r="M913"/>
  <c r="N913" s="1"/>
  <c r="M914"/>
  <c r="N914" s="1"/>
  <c r="M915"/>
  <c r="N915" s="1"/>
  <c r="M916"/>
  <c r="N916" s="1"/>
  <c r="M917"/>
  <c r="N917" s="1"/>
  <c r="M918"/>
  <c r="N918" s="1"/>
  <c r="M919"/>
  <c r="N919" s="1"/>
  <c r="M920"/>
  <c r="N920" s="1"/>
  <c r="M921"/>
  <c r="N921" s="1"/>
  <c r="M922"/>
  <c r="N922" s="1"/>
  <c r="M923"/>
  <c r="N923" s="1"/>
  <c r="M924"/>
  <c r="N924" s="1"/>
  <c r="M925"/>
  <c r="N925" s="1"/>
  <c r="M926"/>
  <c r="N926" s="1"/>
  <c r="M927"/>
  <c r="N927" s="1"/>
  <c r="M928"/>
  <c r="N928" s="1"/>
  <c r="M929"/>
  <c r="N929" s="1"/>
  <c r="M930"/>
  <c r="N930" s="1"/>
  <c r="M931"/>
  <c r="N931" s="1"/>
  <c r="M932"/>
  <c r="N932" s="1"/>
  <c r="M933"/>
  <c r="N933" s="1"/>
  <c r="M934"/>
  <c r="N934" s="1"/>
  <c r="M935"/>
  <c r="N935" s="1"/>
  <c r="M936"/>
  <c r="N936" s="1"/>
  <c r="M937"/>
  <c r="N937" s="1"/>
  <c r="M938"/>
  <c r="N938" s="1"/>
  <c r="M939"/>
  <c r="N939" s="1"/>
  <c r="M940"/>
  <c r="N940" s="1"/>
  <c r="M941"/>
  <c r="N941" s="1"/>
  <c r="M942"/>
  <c r="N942" s="1"/>
  <c r="M943"/>
  <c r="N943" s="1"/>
  <c r="M944"/>
  <c r="N944" s="1"/>
  <c r="M945"/>
  <c r="N945" s="1"/>
  <c r="M946"/>
  <c r="N946" s="1"/>
  <c r="M947"/>
  <c r="N947" s="1"/>
  <c r="M948"/>
  <c r="N948" s="1"/>
  <c r="M949"/>
  <c r="N949" s="1"/>
  <c r="M950"/>
  <c r="N950" s="1"/>
  <c r="M951"/>
  <c r="N951" s="1"/>
  <c r="M952"/>
  <c r="N952" s="1"/>
  <c r="M953"/>
  <c r="N953" s="1"/>
  <c r="M954"/>
  <c r="N954" s="1"/>
  <c r="M955"/>
  <c r="N955" s="1"/>
  <c r="M956"/>
  <c r="N956" s="1"/>
  <c r="M957"/>
  <c r="N957" s="1"/>
  <c r="M958"/>
  <c r="N958" s="1"/>
  <c r="M959"/>
  <c r="N959" s="1"/>
  <c r="M960"/>
  <c r="N960" s="1"/>
  <c r="M961"/>
  <c r="N961" s="1"/>
  <c r="M962"/>
  <c r="N962" s="1"/>
  <c r="M963"/>
  <c r="N963" s="1"/>
  <c r="M964"/>
  <c r="N964" s="1"/>
  <c r="M965"/>
  <c r="N965" s="1"/>
  <c r="M966"/>
  <c r="N966" s="1"/>
  <c r="M967"/>
  <c r="N967" s="1"/>
  <c r="M968"/>
  <c r="N968" s="1"/>
  <c r="M969"/>
  <c r="N969" s="1"/>
  <c r="M970"/>
  <c r="N970" s="1"/>
  <c r="M971"/>
  <c r="N971" s="1"/>
  <c r="M972"/>
  <c r="N972" s="1"/>
  <c r="M973"/>
  <c r="N973" s="1"/>
  <c r="M974"/>
  <c r="N974" s="1"/>
  <c r="M975"/>
  <c r="N975" s="1"/>
  <c r="M976"/>
  <c r="N976" s="1"/>
  <c r="M977"/>
  <c r="N977" s="1"/>
  <c r="M978"/>
  <c r="N978" s="1"/>
  <c r="M979"/>
  <c r="N979" s="1"/>
  <c r="M980"/>
  <c r="N980" s="1"/>
  <c r="M981"/>
  <c r="N981" s="1"/>
  <c r="M982"/>
  <c r="N982" s="1"/>
  <c r="M983"/>
  <c r="N983" s="1"/>
  <c r="M984"/>
  <c r="N984" s="1"/>
  <c r="M985"/>
  <c r="N985" s="1"/>
  <c r="M986"/>
  <c r="N986" s="1"/>
  <c r="M987"/>
  <c r="N987" s="1"/>
  <c r="M988"/>
  <c r="N988" s="1"/>
  <c r="M989"/>
  <c r="N989" s="1"/>
  <c r="M990"/>
  <c r="N990" s="1"/>
  <c r="M991"/>
  <c r="N991" s="1"/>
  <c r="M992"/>
  <c r="N992" s="1"/>
  <c r="M993"/>
  <c r="N993" s="1"/>
  <c r="M994"/>
  <c r="N994" s="1"/>
  <c r="M995"/>
  <c r="N995" s="1"/>
  <c r="M996"/>
  <c r="N996" s="1"/>
  <c r="M997"/>
  <c r="N997" s="1"/>
  <c r="M998"/>
  <c r="N998" s="1"/>
  <c r="M999"/>
  <c r="N999" s="1"/>
  <c r="M1000"/>
  <c r="N1000" s="1"/>
  <c r="M1001"/>
  <c r="N1001" s="1"/>
  <c r="M1002"/>
  <c r="N1002" s="1"/>
  <c r="M1003"/>
  <c r="N1003" s="1"/>
  <c r="M1004"/>
  <c r="N1004" s="1"/>
  <c r="M1005"/>
  <c r="N1005" s="1"/>
  <c r="M1006"/>
  <c r="N1006" s="1"/>
  <c r="M1007"/>
  <c r="N1007" s="1"/>
  <c r="M1008"/>
  <c r="N1008" s="1"/>
  <c r="M1009"/>
  <c r="N1009" s="1"/>
  <c r="M1010"/>
  <c r="N1010" s="1"/>
  <c r="M1011"/>
  <c r="N1011" s="1"/>
  <c r="M1012"/>
  <c r="N1012" s="1"/>
  <c r="M1013"/>
  <c r="N1013" s="1"/>
  <c r="M1014"/>
  <c r="N1014" s="1"/>
  <c r="M1015"/>
  <c r="N1015" s="1"/>
  <c r="M1016"/>
  <c r="N1016" s="1"/>
  <c r="M1017"/>
  <c r="N1017" s="1"/>
  <c r="M1018"/>
  <c r="N1018" s="1"/>
  <c r="M1019"/>
  <c r="N1019" s="1"/>
  <c r="M1020"/>
  <c r="N1020" s="1"/>
  <c r="M1021"/>
  <c r="N1021" s="1"/>
  <c r="M1022"/>
  <c r="N1022" s="1"/>
  <c r="M1023"/>
  <c r="N1023" s="1"/>
  <c r="M1024"/>
  <c r="N1024" s="1"/>
  <c r="M1025"/>
  <c r="N1025" s="1"/>
  <c r="M1026"/>
  <c r="N1026" s="1"/>
  <c r="M1027"/>
  <c r="N1027" s="1"/>
  <c r="M1028"/>
  <c r="N1028" s="1"/>
  <c r="M1029"/>
  <c r="N1029" s="1"/>
  <c r="M1030"/>
  <c r="N1030" s="1"/>
  <c r="M1031"/>
  <c r="N1031" s="1"/>
  <c r="M1032"/>
  <c r="N1032" s="1"/>
  <c r="M1033"/>
  <c r="N1033" s="1"/>
  <c r="M1034"/>
  <c r="N1034" s="1"/>
  <c r="M1035"/>
  <c r="N1035" s="1"/>
  <c r="M1036"/>
  <c r="N1036" s="1"/>
  <c r="M1037"/>
  <c r="N1037" s="1"/>
  <c r="M1038"/>
  <c r="N1038" s="1"/>
  <c r="M1039"/>
  <c r="N1039" s="1"/>
  <c r="M1040"/>
  <c r="N1040" s="1"/>
  <c r="M1041"/>
  <c r="N1041" s="1"/>
  <c r="M1042"/>
  <c r="N1042" s="1"/>
  <c r="M1043"/>
  <c r="N1043" s="1"/>
  <c r="M1044"/>
  <c r="N1044" s="1"/>
  <c r="M1045"/>
  <c r="N1045" s="1"/>
  <c r="M1046"/>
  <c r="N1046" s="1"/>
  <c r="M1047"/>
  <c r="N1047" s="1"/>
  <c r="M1048"/>
  <c r="N1048" s="1"/>
  <c r="M1049"/>
  <c r="N1049" s="1"/>
  <c r="M1050"/>
  <c r="N1050" s="1"/>
  <c r="M1051"/>
  <c r="N1051" s="1"/>
  <c r="M1052"/>
  <c r="N1052" s="1"/>
  <c r="M1053"/>
  <c r="N1053" s="1"/>
  <c r="M1054"/>
  <c r="N1054" s="1"/>
  <c r="M1055"/>
  <c r="N1055" s="1"/>
  <c r="M1056"/>
  <c r="N1056" s="1"/>
  <c r="M1057"/>
  <c r="N1057" s="1"/>
  <c r="M1058"/>
  <c r="N1058" s="1"/>
  <c r="M1059"/>
  <c r="N1059" s="1"/>
  <c r="M1060"/>
  <c r="N1060" s="1"/>
  <c r="M1061"/>
  <c r="N1061" s="1"/>
  <c r="M1062"/>
  <c r="N1062" s="1"/>
  <c r="M1063"/>
  <c r="N1063" s="1"/>
  <c r="M1064"/>
  <c r="N1064" s="1"/>
  <c r="M1065"/>
  <c r="N1065" s="1"/>
  <c r="M1066"/>
  <c r="N1066" s="1"/>
  <c r="M1067"/>
  <c r="N1067" s="1"/>
  <c r="M1068"/>
  <c r="N1068" s="1"/>
  <c r="M1069"/>
  <c r="N1069" s="1"/>
  <c r="M1070"/>
  <c r="N1070" s="1"/>
  <c r="M1071"/>
  <c r="N1071" s="1"/>
  <c r="M1072"/>
  <c r="N1072" s="1"/>
  <c r="M1073"/>
  <c r="N1073" s="1"/>
  <c r="M1074"/>
  <c r="N1074" s="1"/>
  <c r="M1075"/>
  <c r="N1075" s="1"/>
  <c r="M1076"/>
  <c r="N1076" s="1"/>
  <c r="M1077"/>
  <c r="N1077" s="1"/>
  <c r="M1078"/>
  <c r="N1078" s="1"/>
  <c r="M1079"/>
  <c r="N1079" s="1"/>
  <c r="M1080"/>
  <c r="N1080" s="1"/>
  <c r="M1081"/>
  <c r="N1081" s="1"/>
  <c r="M1082"/>
  <c r="N1082" s="1"/>
  <c r="M1083"/>
  <c r="N1083" s="1"/>
  <c r="M1084"/>
  <c r="N1084" s="1"/>
  <c r="M1085"/>
  <c r="N1085" s="1"/>
  <c r="M1086"/>
  <c r="N1086" s="1"/>
  <c r="M1087"/>
  <c r="N1087" s="1"/>
  <c r="M1088"/>
  <c r="N1088" s="1"/>
  <c r="M1089"/>
  <c r="N1089" s="1"/>
  <c r="M1090"/>
  <c r="N1090" s="1"/>
  <c r="M1091"/>
  <c r="N1091" s="1"/>
  <c r="M1092"/>
  <c r="N1092" s="1"/>
  <c r="M1093"/>
  <c r="N1093" s="1"/>
  <c r="M1094"/>
  <c r="N1094" s="1"/>
  <c r="M1095"/>
  <c r="N1095" s="1"/>
  <c r="M1096"/>
  <c r="N1096" s="1"/>
  <c r="M1097"/>
  <c r="N1097" s="1"/>
  <c r="M1098"/>
  <c r="N1098" s="1"/>
  <c r="M1099"/>
  <c r="N1099" s="1"/>
  <c r="M1100"/>
  <c r="N1100" s="1"/>
  <c r="M1101"/>
  <c r="N1101" s="1"/>
  <c r="M1102"/>
  <c r="N1102" s="1"/>
  <c r="M1103"/>
  <c r="N1103" s="1"/>
  <c r="M1104"/>
  <c r="N1104" s="1"/>
  <c r="M1105"/>
  <c r="N1105" s="1"/>
  <c r="M1106"/>
  <c r="N1106" s="1"/>
  <c r="M1107"/>
  <c r="N1107" s="1"/>
  <c r="M1108"/>
  <c r="N1108" s="1"/>
  <c r="M1109"/>
  <c r="N1109" s="1"/>
  <c r="M1110"/>
  <c r="N1110" s="1"/>
  <c r="M1111"/>
  <c r="N1111" s="1"/>
  <c r="M1112"/>
  <c r="N1112" s="1"/>
  <c r="M1113"/>
  <c r="N1113" s="1"/>
  <c r="M1114"/>
  <c r="N1114" s="1"/>
  <c r="M1115"/>
  <c r="N1115" s="1"/>
  <c r="M1116"/>
  <c r="N1116" s="1"/>
  <c r="M1117"/>
  <c r="N1117" s="1"/>
  <c r="M1118"/>
  <c r="N1118" s="1"/>
  <c r="M1119"/>
  <c r="N1119" s="1"/>
  <c r="M1120"/>
  <c r="N1120" s="1"/>
  <c r="M1121"/>
  <c r="N1121" s="1"/>
  <c r="M1122"/>
  <c r="N1122" s="1"/>
  <c r="M1123"/>
  <c r="N1123" s="1"/>
  <c r="M1124"/>
  <c r="N1124" s="1"/>
  <c r="M1125"/>
  <c r="N1125" s="1"/>
  <c r="M1126"/>
  <c r="N1126" s="1"/>
  <c r="M1127"/>
  <c r="N1127" s="1"/>
  <c r="M1128"/>
  <c r="N1128" s="1"/>
  <c r="M1129"/>
  <c r="N1129" s="1"/>
  <c r="M1130"/>
  <c r="N1130" s="1"/>
  <c r="M1131"/>
  <c r="N1131" s="1"/>
  <c r="M1132"/>
  <c r="N1132" s="1"/>
  <c r="M1133"/>
  <c r="N1133" s="1"/>
  <c r="M1134"/>
  <c r="N1134" s="1"/>
  <c r="M1135"/>
  <c r="N1135" s="1"/>
  <c r="M1136"/>
  <c r="N1136" s="1"/>
  <c r="M1137"/>
  <c r="N1137" s="1"/>
  <c r="M1138"/>
  <c r="N1138" s="1"/>
  <c r="M1139"/>
  <c r="N1139" s="1"/>
  <c r="M1140"/>
  <c r="N1140" s="1"/>
  <c r="M1141"/>
  <c r="N1141" s="1"/>
  <c r="M1142"/>
  <c r="N1142" s="1"/>
  <c r="M1143"/>
  <c r="N1143" s="1"/>
  <c r="M1144"/>
  <c r="N1144" s="1"/>
  <c r="M1145"/>
  <c r="N1145" s="1"/>
  <c r="M1146"/>
  <c r="N1146" s="1"/>
  <c r="M1147"/>
  <c r="N1147" s="1"/>
  <c r="M1148"/>
  <c r="N1148" s="1"/>
  <c r="M1149"/>
  <c r="N1149" s="1"/>
  <c r="M1150"/>
  <c r="N1150" s="1"/>
  <c r="M1151"/>
  <c r="N1151" s="1"/>
  <c r="M1152"/>
  <c r="N1152" s="1"/>
  <c r="M1153"/>
  <c r="N1153" s="1"/>
  <c r="M1154"/>
  <c r="N1154" s="1"/>
  <c r="M1155"/>
  <c r="N1155" s="1"/>
  <c r="M1156"/>
  <c r="N1156" s="1"/>
  <c r="M1157"/>
  <c r="N1157" s="1"/>
  <c r="M1158"/>
  <c r="N1158" s="1"/>
  <c r="M1159"/>
  <c r="N1159" s="1"/>
  <c r="M1160"/>
  <c r="N1160" s="1"/>
  <c r="M1161"/>
  <c r="N1161" s="1"/>
  <c r="M1162"/>
  <c r="N1162" s="1"/>
  <c r="M1163"/>
  <c r="N1163" s="1"/>
  <c r="M1164"/>
  <c r="N1164" s="1"/>
  <c r="M1165"/>
  <c r="N1165" s="1"/>
  <c r="M1166"/>
  <c r="N1166" s="1"/>
  <c r="M1167"/>
  <c r="N1167" s="1"/>
  <c r="M1168"/>
  <c r="N1168" s="1"/>
  <c r="M1169"/>
  <c r="N1169" s="1"/>
  <c r="M1170"/>
  <c r="N1170" s="1"/>
  <c r="M1171"/>
  <c r="N1171" s="1"/>
  <c r="M1172"/>
  <c r="N1172" s="1"/>
  <c r="M1173"/>
  <c r="N1173" s="1"/>
  <c r="O906"/>
  <c r="J607" l="1"/>
  <c r="J511"/>
  <c r="J531"/>
  <c r="J91"/>
  <c r="J59"/>
  <c r="J880"/>
  <c r="J510"/>
  <c r="J679"/>
  <c r="J698"/>
  <c r="J54"/>
  <c r="J509"/>
  <c r="J672"/>
  <c r="J751"/>
  <c r="J166"/>
  <c r="J656"/>
  <c r="J906"/>
  <c r="J769"/>
  <c r="J118"/>
  <c r="J895"/>
  <c r="J156"/>
  <c r="J142"/>
  <c r="J58"/>
  <c r="J738"/>
  <c r="J46"/>
  <c r="J557"/>
  <c r="J79"/>
  <c r="J76"/>
  <c r="J673"/>
  <c r="J249"/>
  <c r="J50"/>
  <c r="J102"/>
  <c r="J644"/>
  <c r="J71"/>
  <c r="J61"/>
  <c r="J688"/>
  <c r="J97"/>
  <c r="J248"/>
  <c r="J115"/>
  <c r="J508"/>
  <c r="J241"/>
  <c r="J69"/>
  <c r="J523"/>
  <c r="J235"/>
  <c r="J112"/>
  <c r="J128"/>
  <c r="J608"/>
  <c r="J507"/>
  <c r="J506"/>
  <c r="J894"/>
  <c r="G607"/>
  <c r="H607" s="1"/>
  <c r="G511"/>
  <c r="H511" s="1"/>
  <c r="G531"/>
  <c r="H531" s="1"/>
  <c r="G91"/>
  <c r="H91" s="1"/>
  <c r="G59"/>
  <c r="H59" s="1"/>
  <c r="G880"/>
  <c r="H880" s="1"/>
  <c r="G510"/>
  <c r="H510" s="1"/>
  <c r="G679"/>
  <c r="H679" s="1"/>
  <c r="G698"/>
  <c r="H698" s="1"/>
  <c r="G54"/>
  <c r="H54" s="1"/>
  <c r="G509"/>
  <c r="H509" s="1"/>
  <c r="G672"/>
  <c r="H672" s="1"/>
  <c r="G751"/>
  <c r="H751" s="1"/>
  <c r="G166"/>
  <c r="H166" s="1"/>
  <c r="G656"/>
  <c r="H656" s="1"/>
  <c r="G906"/>
  <c r="H906" s="1"/>
  <c r="G769"/>
  <c r="H769" s="1"/>
  <c r="G118"/>
  <c r="H118" s="1"/>
  <c r="G895"/>
  <c r="H895" s="1"/>
  <c r="G156"/>
  <c r="H156" s="1"/>
  <c r="G142"/>
  <c r="H142" s="1"/>
  <c r="G58"/>
  <c r="H58" s="1"/>
  <c r="G738"/>
  <c r="H738" s="1"/>
  <c r="G46"/>
  <c r="H46" s="1"/>
  <c r="G557"/>
  <c r="H557" s="1"/>
  <c r="G79"/>
  <c r="H79" s="1"/>
  <c r="G76"/>
  <c r="H76" s="1"/>
  <c r="G673"/>
  <c r="H673" s="1"/>
  <c r="G249"/>
  <c r="H249" s="1"/>
  <c r="G50"/>
  <c r="H50" s="1"/>
  <c r="G102"/>
  <c r="H102" s="1"/>
  <c r="G644"/>
  <c r="H644" s="1"/>
  <c r="G71"/>
  <c r="H71" s="1"/>
  <c r="G61"/>
  <c r="H61" s="1"/>
  <c r="G688"/>
  <c r="H688" s="1"/>
  <c r="G97"/>
  <c r="H97" s="1"/>
  <c r="G248"/>
  <c r="H248" s="1"/>
  <c r="G115"/>
  <c r="H115" s="1"/>
  <c r="G508"/>
  <c r="H508" s="1"/>
  <c r="G241"/>
  <c r="H241" s="1"/>
  <c r="G69"/>
  <c r="H69" s="1"/>
  <c r="G523"/>
  <c r="H523" s="1"/>
  <c r="G235"/>
  <c r="H235" s="1"/>
  <c r="G112"/>
  <c r="H112" s="1"/>
  <c r="G128"/>
  <c r="H128" s="1"/>
  <c r="G608"/>
  <c r="H608" s="1"/>
  <c r="G507"/>
  <c r="H507" s="1"/>
  <c r="G506"/>
  <c r="H506" s="1"/>
  <c r="G894"/>
  <c r="H894" s="1"/>
  <c r="J1006" l="1"/>
  <c r="J801"/>
  <c r="J289"/>
  <c r="J306"/>
  <c r="J554"/>
  <c r="J812"/>
  <c r="J794"/>
  <c r="J863"/>
  <c r="J576"/>
  <c r="J505"/>
  <c r="J504"/>
  <c r="J422"/>
  <c r="J290"/>
  <c r="J355"/>
  <c r="J1173"/>
  <c r="J833"/>
  <c r="J237"/>
  <c r="J190"/>
  <c r="J907"/>
  <c r="J275"/>
  <c r="J120"/>
  <c r="J88"/>
  <c r="J898"/>
  <c r="J155"/>
  <c r="J1053"/>
  <c r="J977"/>
  <c r="J1057"/>
  <c r="J1172"/>
  <c r="J503"/>
  <c r="J502"/>
  <c r="J725"/>
  <c r="J401"/>
  <c r="J829"/>
  <c r="J862"/>
  <c r="J1060"/>
  <c r="J364"/>
  <c r="J943"/>
  <c r="J951"/>
  <c r="J715"/>
  <c r="J956"/>
  <c r="J253"/>
  <c r="J230"/>
  <c r="J1051"/>
  <c r="J233"/>
  <c r="J215"/>
  <c r="J182"/>
  <c r="J107"/>
  <c r="J348"/>
  <c r="J208"/>
  <c r="J141"/>
  <c r="J921"/>
  <c r="J313"/>
  <c r="J425"/>
  <c r="J914"/>
  <c r="J627"/>
  <c r="J342"/>
  <c r="J343"/>
  <c r="J552"/>
  <c r="J590"/>
  <c r="J418"/>
  <c r="J1008"/>
  <c r="G1006"/>
  <c r="H1006" s="1"/>
  <c r="G801"/>
  <c r="H801" s="1"/>
  <c r="G289"/>
  <c r="H289" s="1"/>
  <c r="G306"/>
  <c r="H306" s="1"/>
  <c r="G554"/>
  <c r="H554" s="1"/>
  <c r="G812"/>
  <c r="H812" s="1"/>
  <c r="G794"/>
  <c r="H794" s="1"/>
  <c r="G863"/>
  <c r="H863" s="1"/>
  <c r="G576"/>
  <c r="H576" s="1"/>
  <c r="G505"/>
  <c r="H505" s="1"/>
  <c r="G504"/>
  <c r="H504" s="1"/>
  <c r="G422"/>
  <c r="H422" s="1"/>
  <c r="G290"/>
  <c r="H290" s="1"/>
  <c r="G355"/>
  <c r="H355" s="1"/>
  <c r="G1173"/>
  <c r="H1173" s="1"/>
  <c r="G833"/>
  <c r="H833" s="1"/>
  <c r="G237"/>
  <c r="H237" s="1"/>
  <c r="G190"/>
  <c r="H190" s="1"/>
  <c r="G907"/>
  <c r="H907" s="1"/>
  <c r="G275"/>
  <c r="H275" s="1"/>
  <c r="G120"/>
  <c r="H120" s="1"/>
  <c r="G88"/>
  <c r="H88" s="1"/>
  <c r="G898"/>
  <c r="H898" s="1"/>
  <c r="G155"/>
  <c r="H155" s="1"/>
  <c r="G1053"/>
  <c r="H1053" s="1"/>
  <c r="G977"/>
  <c r="H977" s="1"/>
  <c r="G1057"/>
  <c r="H1057" s="1"/>
  <c r="G1172"/>
  <c r="H1172" s="1"/>
  <c r="G503"/>
  <c r="H503" s="1"/>
  <c r="G502"/>
  <c r="H502" s="1"/>
  <c r="G725"/>
  <c r="H725" s="1"/>
  <c r="G401"/>
  <c r="H401" s="1"/>
  <c r="G829"/>
  <c r="H829" s="1"/>
  <c r="G862"/>
  <c r="H862" s="1"/>
  <c r="G1060"/>
  <c r="H1060" s="1"/>
  <c r="G364"/>
  <c r="H364" s="1"/>
  <c r="G943"/>
  <c r="H943" s="1"/>
  <c r="G951"/>
  <c r="H951" s="1"/>
  <c r="G715"/>
  <c r="H715" s="1"/>
  <c r="G956"/>
  <c r="H956" s="1"/>
  <c r="G253"/>
  <c r="H253" s="1"/>
  <c r="G230"/>
  <c r="H230" s="1"/>
  <c r="G1051"/>
  <c r="H1051" s="1"/>
  <c r="G233"/>
  <c r="H233" s="1"/>
  <c r="G215"/>
  <c r="H215" s="1"/>
  <c r="G182"/>
  <c r="H182" s="1"/>
  <c r="G107"/>
  <c r="H107" s="1"/>
  <c r="G348"/>
  <c r="H348" s="1"/>
  <c r="G208"/>
  <c r="H208" s="1"/>
  <c r="G141"/>
  <c r="H141" s="1"/>
  <c r="G921"/>
  <c r="H921" s="1"/>
  <c r="G313"/>
  <c r="H313" s="1"/>
  <c r="G425"/>
  <c r="H425" s="1"/>
  <c r="G914"/>
  <c r="H914" s="1"/>
  <c r="G627"/>
  <c r="H627" s="1"/>
  <c r="G342"/>
  <c r="H342" s="1"/>
  <c r="G343"/>
  <c r="H343" s="1"/>
  <c r="G552"/>
  <c r="H552" s="1"/>
  <c r="G590"/>
  <c r="H590" s="1"/>
  <c r="G418"/>
  <c r="H418" s="1"/>
  <c r="G1008"/>
  <c r="H1008" s="1"/>
  <c r="J501" l="1"/>
  <c r="J1171"/>
  <c r="J754"/>
  <c r="J1063"/>
  <c r="J144"/>
  <c r="J337"/>
  <c r="J40"/>
  <c r="J301"/>
  <c r="J92"/>
  <c r="J139"/>
  <c r="J583"/>
  <c r="J774"/>
  <c r="J832"/>
  <c r="J610"/>
  <c r="J808"/>
  <c r="J790"/>
  <c r="J150"/>
  <c r="J789"/>
  <c r="J165"/>
  <c r="J281"/>
  <c r="G501"/>
  <c r="H501" s="1"/>
  <c r="G1171"/>
  <c r="H1171" s="1"/>
  <c r="G754"/>
  <c r="H754" s="1"/>
  <c r="G1063"/>
  <c r="H1063" s="1"/>
  <c r="G144"/>
  <c r="H144" s="1"/>
  <c r="G337"/>
  <c r="H337" s="1"/>
  <c r="G40"/>
  <c r="H40" s="1"/>
  <c r="G301"/>
  <c r="H301" s="1"/>
  <c r="G92"/>
  <c r="H92" s="1"/>
  <c r="G139"/>
  <c r="H139" s="1"/>
  <c r="G583"/>
  <c r="H583" s="1"/>
  <c r="G774"/>
  <c r="H774" s="1"/>
  <c r="G832"/>
  <c r="H832" s="1"/>
  <c r="G610"/>
  <c r="H610" s="1"/>
  <c r="G808"/>
  <c r="H808" s="1"/>
  <c r="G790"/>
  <c r="H790" s="1"/>
  <c r="G150"/>
  <c r="H150" s="1"/>
  <c r="G789"/>
  <c r="H789" s="1"/>
  <c r="G165"/>
  <c r="H165" s="1"/>
  <c r="G281"/>
  <c r="H281" s="1"/>
  <c r="J67" l="1"/>
  <c r="J806"/>
  <c r="J29"/>
  <c r="J872"/>
  <c r="J44"/>
  <c r="J1038"/>
  <c r="J630"/>
  <c r="J682"/>
  <c r="J500"/>
  <c r="J35"/>
  <c r="J136"/>
  <c r="J14"/>
  <c r="J17"/>
  <c r="J372"/>
  <c r="J405"/>
  <c r="J499"/>
  <c r="J498"/>
  <c r="J27"/>
  <c r="J549"/>
  <c r="J556"/>
  <c r="J380"/>
  <c r="J1050"/>
  <c r="J1056"/>
  <c r="J726"/>
  <c r="J785"/>
  <c r="J650"/>
  <c r="J702"/>
  <c r="J758"/>
  <c r="J849"/>
  <c r="J773"/>
  <c r="J669"/>
  <c r="J889"/>
  <c r="J1170"/>
  <c r="J410"/>
  <c r="J1029"/>
  <c r="J497"/>
  <c r="J1169"/>
  <c r="J887"/>
  <c r="J39"/>
  <c r="J928"/>
  <c r="J888"/>
  <c r="J496"/>
  <c r="J34"/>
  <c r="J930"/>
  <c r="J529"/>
  <c r="J82"/>
  <c r="J846"/>
  <c r="J653"/>
  <c r="J495"/>
  <c r="J399"/>
  <c r="J373"/>
  <c r="J1134"/>
  <c r="J1132"/>
  <c r="J1141"/>
  <c r="J494"/>
  <c r="J108"/>
  <c r="J8"/>
  <c r="J292"/>
  <c r="J228"/>
  <c r="J37"/>
  <c r="J370"/>
  <c r="J308"/>
  <c r="J70"/>
  <c r="J268"/>
  <c r="G67"/>
  <c r="H67" s="1"/>
  <c r="G806"/>
  <c r="H806" s="1"/>
  <c r="G29"/>
  <c r="H29" s="1"/>
  <c r="G872"/>
  <c r="H872" s="1"/>
  <c r="G44"/>
  <c r="H44" s="1"/>
  <c r="G1038"/>
  <c r="H1038" s="1"/>
  <c r="G630"/>
  <c r="H630" s="1"/>
  <c r="G682"/>
  <c r="H682" s="1"/>
  <c r="G500"/>
  <c r="H500" s="1"/>
  <c r="G35"/>
  <c r="H35" s="1"/>
  <c r="G136"/>
  <c r="H136" s="1"/>
  <c r="G14"/>
  <c r="H14" s="1"/>
  <c r="G17"/>
  <c r="H17" s="1"/>
  <c r="G372"/>
  <c r="H372" s="1"/>
  <c r="G405"/>
  <c r="H405" s="1"/>
  <c r="G499"/>
  <c r="H499" s="1"/>
  <c r="G498"/>
  <c r="H498" s="1"/>
  <c r="G27"/>
  <c r="H27" s="1"/>
  <c r="G549"/>
  <c r="H549" s="1"/>
  <c r="G556"/>
  <c r="H556" s="1"/>
  <c r="G380"/>
  <c r="H380" s="1"/>
  <c r="G1050"/>
  <c r="H1050" s="1"/>
  <c r="G1056"/>
  <c r="H1056" s="1"/>
  <c r="G726"/>
  <c r="H726" s="1"/>
  <c r="G785"/>
  <c r="H785" s="1"/>
  <c r="G650"/>
  <c r="H650" s="1"/>
  <c r="G702"/>
  <c r="H702" s="1"/>
  <c r="G758"/>
  <c r="H758" s="1"/>
  <c r="G849"/>
  <c r="H849" s="1"/>
  <c r="G773"/>
  <c r="H773" s="1"/>
  <c r="G669"/>
  <c r="H669" s="1"/>
  <c r="G889"/>
  <c r="H889" s="1"/>
  <c r="G1170"/>
  <c r="H1170" s="1"/>
  <c r="G410"/>
  <c r="H410" s="1"/>
  <c r="G1029"/>
  <c r="H1029" s="1"/>
  <c r="G497"/>
  <c r="H497" s="1"/>
  <c r="G1169"/>
  <c r="H1169" s="1"/>
  <c r="G887"/>
  <c r="H887" s="1"/>
  <c r="G39"/>
  <c r="H39" s="1"/>
  <c r="G928"/>
  <c r="H928" s="1"/>
  <c r="G888"/>
  <c r="H888" s="1"/>
  <c r="G496"/>
  <c r="H496" s="1"/>
  <c r="G34"/>
  <c r="H34" s="1"/>
  <c r="G930"/>
  <c r="H930" s="1"/>
  <c r="G529"/>
  <c r="H529" s="1"/>
  <c r="G82"/>
  <c r="H82" s="1"/>
  <c r="G846"/>
  <c r="H846" s="1"/>
  <c r="G653"/>
  <c r="H653" s="1"/>
  <c r="G495"/>
  <c r="H495" s="1"/>
  <c r="G399"/>
  <c r="H399" s="1"/>
  <c r="G373"/>
  <c r="H373" s="1"/>
  <c r="G1134"/>
  <c r="H1134" s="1"/>
  <c r="G1132"/>
  <c r="H1132" s="1"/>
  <c r="G1141"/>
  <c r="H1141" s="1"/>
  <c r="G494"/>
  <c r="H494" s="1"/>
  <c r="G108"/>
  <c r="H108" s="1"/>
  <c r="G8"/>
  <c r="H8" s="1"/>
  <c r="G292"/>
  <c r="H292" s="1"/>
  <c r="G228"/>
  <c r="H228" s="1"/>
  <c r="G37"/>
  <c r="H37" s="1"/>
  <c r="G370"/>
  <c r="H370" s="1"/>
  <c r="G308"/>
  <c r="H308" s="1"/>
  <c r="G70"/>
  <c r="H70" s="1"/>
  <c r="G268"/>
  <c r="H268" s="1"/>
  <c r="J261" l="1"/>
  <c r="J114"/>
  <c r="J802"/>
  <c r="J43"/>
  <c r="J279"/>
  <c r="J21"/>
  <c r="J125"/>
  <c r="J80"/>
  <c r="J525"/>
  <c r="J760"/>
  <c r="J307"/>
  <c r="J623"/>
  <c r="J158"/>
  <c r="J634"/>
  <c r="J493"/>
  <c r="J1168"/>
  <c r="J73"/>
  <c r="J28"/>
  <c r="J36"/>
  <c r="J739"/>
  <c r="J744"/>
  <c r="J81"/>
  <c r="J47"/>
  <c r="J520"/>
  <c r="J492"/>
  <c r="J93"/>
  <c r="J566"/>
  <c r="J533"/>
  <c r="J567"/>
  <c r="J53"/>
  <c r="J56"/>
  <c r="J74"/>
  <c r="J999"/>
  <c r="J811"/>
  <c r="J691"/>
  <c r="J868"/>
  <c r="J954"/>
  <c r="J524"/>
  <c r="J755"/>
  <c r="J831"/>
  <c r="J25"/>
  <c r="J646"/>
  <c r="J95"/>
  <c r="J491"/>
  <c r="J527"/>
  <c r="J618"/>
  <c r="J302"/>
  <c r="J101"/>
  <c r="J1022"/>
  <c r="J550"/>
  <c r="J574"/>
  <c r="J635"/>
  <c r="J727"/>
  <c r="G261"/>
  <c r="H261" s="1"/>
  <c r="G114"/>
  <c r="H114" s="1"/>
  <c r="G802"/>
  <c r="H802" s="1"/>
  <c r="G43"/>
  <c r="H43" s="1"/>
  <c r="G279"/>
  <c r="H279" s="1"/>
  <c r="G21"/>
  <c r="H21" s="1"/>
  <c r="G125"/>
  <c r="H125" s="1"/>
  <c r="G80"/>
  <c r="H80" s="1"/>
  <c r="G525"/>
  <c r="H525" s="1"/>
  <c r="G760"/>
  <c r="H760" s="1"/>
  <c r="G307"/>
  <c r="H307" s="1"/>
  <c r="G623"/>
  <c r="H623" s="1"/>
  <c r="G158"/>
  <c r="H158" s="1"/>
  <c r="G634"/>
  <c r="H634" s="1"/>
  <c r="G493"/>
  <c r="H493" s="1"/>
  <c r="G1168"/>
  <c r="H1168" s="1"/>
  <c r="G73"/>
  <c r="H73" s="1"/>
  <c r="G28"/>
  <c r="H28" s="1"/>
  <c r="G36"/>
  <c r="H36" s="1"/>
  <c r="G739"/>
  <c r="H739" s="1"/>
  <c r="G744"/>
  <c r="H744" s="1"/>
  <c r="G81"/>
  <c r="H81" s="1"/>
  <c r="G47"/>
  <c r="H47" s="1"/>
  <c r="G520"/>
  <c r="H520" s="1"/>
  <c r="G492"/>
  <c r="H492" s="1"/>
  <c r="G93"/>
  <c r="H93" s="1"/>
  <c r="G566"/>
  <c r="H566" s="1"/>
  <c r="G533"/>
  <c r="H533" s="1"/>
  <c r="G567"/>
  <c r="H567" s="1"/>
  <c r="G53"/>
  <c r="H53" s="1"/>
  <c r="G56"/>
  <c r="H56" s="1"/>
  <c r="G74"/>
  <c r="H74" s="1"/>
  <c r="G999"/>
  <c r="H999" s="1"/>
  <c r="G811"/>
  <c r="H811" s="1"/>
  <c r="G691"/>
  <c r="H691" s="1"/>
  <c r="G868"/>
  <c r="H868" s="1"/>
  <c r="G954"/>
  <c r="H954" s="1"/>
  <c r="G524"/>
  <c r="H524" s="1"/>
  <c r="G755"/>
  <c r="H755" s="1"/>
  <c r="G831"/>
  <c r="H831" s="1"/>
  <c r="G25"/>
  <c r="H25" s="1"/>
  <c r="G646"/>
  <c r="H646" s="1"/>
  <c r="G95"/>
  <c r="H95" s="1"/>
  <c r="G491"/>
  <c r="H491" s="1"/>
  <c r="G527"/>
  <c r="H527" s="1"/>
  <c r="G618"/>
  <c r="H618" s="1"/>
  <c r="G302"/>
  <c r="H302" s="1"/>
  <c r="G101"/>
  <c r="H101" s="1"/>
  <c r="G1022"/>
  <c r="H1022" s="1"/>
  <c r="G550"/>
  <c r="H550" s="1"/>
  <c r="G574"/>
  <c r="H574" s="1"/>
  <c r="G635"/>
  <c r="H635" s="1"/>
  <c r="G727"/>
  <c r="H727" s="1"/>
  <c r="J696" l="1"/>
  <c r="J687"/>
  <c r="J959"/>
  <c r="J38"/>
  <c r="J612"/>
  <c r="J876"/>
  <c r="J859"/>
  <c r="J15"/>
  <c r="J867"/>
  <c r="J837"/>
  <c r="J1005"/>
  <c r="J116"/>
  <c r="J49"/>
  <c r="J639"/>
  <c r="J933"/>
  <c r="J572"/>
  <c r="J761"/>
  <c r="J126"/>
  <c r="J905"/>
  <c r="J133"/>
  <c r="J6"/>
  <c r="J798"/>
  <c r="J314"/>
  <c r="J626"/>
  <c r="J753"/>
  <c r="J528"/>
  <c r="J594"/>
  <c r="J534"/>
  <c r="J593"/>
  <c r="J586"/>
  <c r="J681"/>
  <c r="J195"/>
  <c r="J113"/>
  <c r="J51"/>
  <c r="J89"/>
  <c r="J1009"/>
  <c r="J109"/>
  <c r="J537"/>
  <c r="J490"/>
  <c r="J489"/>
  <c r="J853"/>
  <c r="J745"/>
  <c r="J878"/>
  <c r="J488"/>
  <c r="J145"/>
  <c r="J106"/>
  <c r="J85"/>
  <c r="J202"/>
  <c r="J319"/>
  <c r="J487"/>
  <c r="J518"/>
  <c r="J198"/>
  <c r="J4"/>
  <c r="J339"/>
  <c r="J827"/>
  <c r="J176"/>
  <c r="J881"/>
  <c r="J238"/>
  <c r="J262"/>
  <c r="J723"/>
  <c r="J164"/>
  <c r="J486"/>
  <c r="J199"/>
  <c r="J685"/>
  <c r="J232"/>
  <c r="J175"/>
  <c r="J1108"/>
  <c r="J1124"/>
  <c r="J485"/>
  <c r="J484"/>
  <c r="J333"/>
  <c r="J335"/>
  <c r="J483"/>
  <c r="J282"/>
  <c r="J421"/>
  <c r="J197"/>
  <c r="J270"/>
  <c r="J413"/>
  <c r="J395"/>
  <c r="J157"/>
  <c r="J124"/>
  <c r="J482"/>
  <c r="J481"/>
  <c r="J362"/>
  <c r="J119"/>
  <c r="G696"/>
  <c r="H696" s="1"/>
  <c r="G687"/>
  <c r="H687" s="1"/>
  <c r="G959"/>
  <c r="H959" s="1"/>
  <c r="G38"/>
  <c r="H38" s="1"/>
  <c r="G612"/>
  <c r="H612" s="1"/>
  <c r="G876"/>
  <c r="H876" s="1"/>
  <c r="G859"/>
  <c r="H859" s="1"/>
  <c r="G15"/>
  <c r="H15" s="1"/>
  <c r="G867"/>
  <c r="H867" s="1"/>
  <c r="G837"/>
  <c r="H837" s="1"/>
  <c r="G1005"/>
  <c r="H1005" s="1"/>
  <c r="G116"/>
  <c r="H116" s="1"/>
  <c r="G49"/>
  <c r="H49" s="1"/>
  <c r="G639"/>
  <c r="H639" s="1"/>
  <c r="G933"/>
  <c r="H933" s="1"/>
  <c r="G572"/>
  <c r="H572" s="1"/>
  <c r="G761"/>
  <c r="H761" s="1"/>
  <c r="G126"/>
  <c r="H126" s="1"/>
  <c r="G905"/>
  <c r="H905" s="1"/>
  <c r="G133"/>
  <c r="H133" s="1"/>
  <c r="G6"/>
  <c r="H6" s="1"/>
  <c r="G798"/>
  <c r="H798" s="1"/>
  <c r="G314"/>
  <c r="H314" s="1"/>
  <c r="G626"/>
  <c r="H626" s="1"/>
  <c r="G753"/>
  <c r="H753" s="1"/>
  <c r="G528"/>
  <c r="H528" s="1"/>
  <c r="G594"/>
  <c r="H594" s="1"/>
  <c r="G534"/>
  <c r="H534" s="1"/>
  <c r="G593"/>
  <c r="H593" s="1"/>
  <c r="G586"/>
  <c r="H586" s="1"/>
  <c r="G681"/>
  <c r="H681" s="1"/>
  <c r="G195"/>
  <c r="H195" s="1"/>
  <c r="G113"/>
  <c r="H113" s="1"/>
  <c r="G51"/>
  <c r="H51" s="1"/>
  <c r="G89"/>
  <c r="H89" s="1"/>
  <c r="G1009"/>
  <c r="H1009" s="1"/>
  <c r="G109"/>
  <c r="H109" s="1"/>
  <c r="G537"/>
  <c r="H537" s="1"/>
  <c r="G490"/>
  <c r="H490" s="1"/>
  <c r="G489"/>
  <c r="H489" s="1"/>
  <c r="G853"/>
  <c r="H853" s="1"/>
  <c r="G745"/>
  <c r="H745" s="1"/>
  <c r="G878"/>
  <c r="H878" s="1"/>
  <c r="G488"/>
  <c r="H488" s="1"/>
  <c r="G145"/>
  <c r="H145" s="1"/>
  <c r="G106"/>
  <c r="H106" s="1"/>
  <c r="G85"/>
  <c r="H85" s="1"/>
  <c r="G202"/>
  <c r="H202" s="1"/>
  <c r="G319"/>
  <c r="H319" s="1"/>
  <c r="G487"/>
  <c r="H487" s="1"/>
  <c r="G518"/>
  <c r="H518" s="1"/>
  <c r="G198"/>
  <c r="H198" s="1"/>
  <c r="G4"/>
  <c r="H4" s="1"/>
  <c r="G339"/>
  <c r="H339" s="1"/>
  <c r="G827"/>
  <c r="H827" s="1"/>
  <c r="G176"/>
  <c r="H176" s="1"/>
  <c r="G881"/>
  <c r="H881" s="1"/>
  <c r="G238"/>
  <c r="H238" s="1"/>
  <c r="G262"/>
  <c r="H262" s="1"/>
  <c r="G723"/>
  <c r="H723" s="1"/>
  <c r="G164"/>
  <c r="H164" s="1"/>
  <c r="G486"/>
  <c r="H486" s="1"/>
  <c r="G199"/>
  <c r="H199" s="1"/>
  <c r="G685"/>
  <c r="H685" s="1"/>
  <c r="G232"/>
  <c r="H232" s="1"/>
  <c r="G175"/>
  <c r="H175" s="1"/>
  <c r="G1108"/>
  <c r="H1108" s="1"/>
  <c r="G1124"/>
  <c r="H1124" s="1"/>
  <c r="G485"/>
  <c r="H485" s="1"/>
  <c r="G484"/>
  <c r="H484" s="1"/>
  <c r="G333"/>
  <c r="H333" s="1"/>
  <c r="G335"/>
  <c r="H335" s="1"/>
  <c r="G483"/>
  <c r="H483" s="1"/>
  <c r="G282"/>
  <c r="H282" s="1"/>
  <c r="G421"/>
  <c r="H421" s="1"/>
  <c r="G197"/>
  <c r="H197" s="1"/>
  <c r="G270"/>
  <c r="H270" s="1"/>
  <c r="G413"/>
  <c r="H413" s="1"/>
  <c r="G395"/>
  <c r="H395" s="1"/>
  <c r="G157"/>
  <c r="H157" s="1"/>
  <c r="G124"/>
  <c r="H124" s="1"/>
  <c r="G482"/>
  <c r="H482" s="1"/>
  <c r="G481"/>
  <c r="H481" s="1"/>
  <c r="G362"/>
  <c r="H362" s="1"/>
  <c r="G119"/>
  <c r="H119" s="1"/>
  <c r="J1167" l="1"/>
  <c r="J780"/>
  <c r="J1166"/>
  <c r="J1014"/>
  <c r="J1091"/>
  <c r="J480"/>
  <c r="J664"/>
  <c r="J621"/>
  <c r="J479"/>
  <c r="J83"/>
  <c r="J318"/>
  <c r="J272"/>
  <c r="J219"/>
  <c r="J478"/>
  <c r="J1165"/>
  <c r="J845"/>
  <c r="J938"/>
  <c r="J477"/>
  <c r="J620"/>
  <c r="J476"/>
  <c r="J668"/>
  <c r="J993"/>
  <c r="J1164"/>
  <c r="J987"/>
  <c r="J1096"/>
  <c r="J1163"/>
  <c r="J315"/>
  <c r="J822"/>
  <c r="J558"/>
  <c r="J475"/>
  <c r="J217"/>
  <c r="J23"/>
  <c r="J474"/>
  <c r="J191"/>
  <c r="J713"/>
  <c r="J19"/>
  <c r="J60"/>
  <c r="J99"/>
  <c r="J98"/>
  <c r="J122"/>
  <c r="J473"/>
  <c r="J724"/>
  <c r="J707"/>
  <c r="J886"/>
  <c r="J22"/>
  <c r="J472"/>
  <c r="J471"/>
  <c r="J470"/>
  <c r="J105"/>
  <c r="J3"/>
  <c r="J11"/>
  <c r="J940"/>
  <c r="J32"/>
  <c r="J605"/>
  <c r="J521"/>
  <c r="J31"/>
  <c r="J30"/>
  <c r="J469"/>
  <c r="J468"/>
  <c r="G1167"/>
  <c r="H1167" s="1"/>
  <c r="G780"/>
  <c r="H780" s="1"/>
  <c r="G1166"/>
  <c r="H1166" s="1"/>
  <c r="G1014"/>
  <c r="H1014" s="1"/>
  <c r="G1091"/>
  <c r="H1091" s="1"/>
  <c r="G480"/>
  <c r="H480" s="1"/>
  <c r="G664"/>
  <c r="H664" s="1"/>
  <c r="G621"/>
  <c r="H621" s="1"/>
  <c r="G479"/>
  <c r="H479" s="1"/>
  <c r="G83"/>
  <c r="H83" s="1"/>
  <c r="G318"/>
  <c r="H318" s="1"/>
  <c r="G272"/>
  <c r="H272" s="1"/>
  <c r="G219"/>
  <c r="H219" s="1"/>
  <c r="G478"/>
  <c r="H478" s="1"/>
  <c r="G1165"/>
  <c r="H1165" s="1"/>
  <c r="G845"/>
  <c r="H845" s="1"/>
  <c r="G938"/>
  <c r="H938" s="1"/>
  <c r="G477"/>
  <c r="H477" s="1"/>
  <c r="G620"/>
  <c r="H620" s="1"/>
  <c r="G476"/>
  <c r="H476" s="1"/>
  <c r="G668"/>
  <c r="H668" s="1"/>
  <c r="G993"/>
  <c r="H993" s="1"/>
  <c r="G1164"/>
  <c r="H1164" s="1"/>
  <c r="G987"/>
  <c r="H987" s="1"/>
  <c r="G1096"/>
  <c r="H1096" s="1"/>
  <c r="G1163"/>
  <c r="H1163" s="1"/>
  <c r="G315"/>
  <c r="H315" s="1"/>
  <c r="G822"/>
  <c r="H822" s="1"/>
  <c r="G558"/>
  <c r="H558" s="1"/>
  <c r="G475"/>
  <c r="H475" s="1"/>
  <c r="G217"/>
  <c r="H217" s="1"/>
  <c r="G23"/>
  <c r="H23" s="1"/>
  <c r="G474"/>
  <c r="H474" s="1"/>
  <c r="G191"/>
  <c r="H191" s="1"/>
  <c r="G713"/>
  <c r="H713" s="1"/>
  <c r="G19"/>
  <c r="H19" s="1"/>
  <c r="G60"/>
  <c r="H60" s="1"/>
  <c r="G99"/>
  <c r="H99" s="1"/>
  <c r="G98"/>
  <c r="H98" s="1"/>
  <c r="G122"/>
  <c r="H122" s="1"/>
  <c r="G473"/>
  <c r="H473" s="1"/>
  <c r="G724"/>
  <c r="H724" s="1"/>
  <c r="G707"/>
  <c r="H707" s="1"/>
  <c r="G886"/>
  <c r="H886" s="1"/>
  <c r="G22"/>
  <c r="H22" s="1"/>
  <c r="G472"/>
  <c r="H472" s="1"/>
  <c r="G471"/>
  <c r="H471" s="1"/>
  <c r="G470"/>
  <c r="H470" s="1"/>
  <c r="G105"/>
  <c r="H105" s="1"/>
  <c r="G3"/>
  <c r="H3" s="1"/>
  <c r="G11"/>
  <c r="H11" s="1"/>
  <c r="G940"/>
  <c r="H940" s="1"/>
  <c r="G32"/>
  <c r="H32" s="1"/>
  <c r="G605"/>
  <c r="H605" s="1"/>
  <c r="G521"/>
  <c r="H521" s="1"/>
  <c r="G31"/>
  <c r="H31" s="1"/>
  <c r="G30"/>
  <c r="H30" s="1"/>
  <c r="G469"/>
  <c r="H469" s="1"/>
  <c r="G468"/>
  <c r="H468" s="1"/>
  <c r="J467" l="1"/>
  <c r="J768"/>
  <c r="J994"/>
  <c r="J159"/>
  <c r="J559"/>
  <c r="J555"/>
  <c r="J86"/>
  <c r="J1162"/>
  <c r="J541"/>
  <c r="J616"/>
  <c r="J466"/>
  <c r="J649"/>
  <c r="J352"/>
  <c r="J26"/>
  <c r="J465"/>
  <c r="J675"/>
  <c r="J545"/>
  <c r="J63"/>
  <c r="J464"/>
  <c r="J874"/>
  <c r="J303"/>
  <c r="J689"/>
  <c r="J647"/>
  <c r="J463"/>
  <c r="J16"/>
  <c r="J980"/>
  <c r="J147"/>
  <c r="J152"/>
  <c r="J920"/>
  <c r="J695"/>
  <c r="J588"/>
  <c r="J75"/>
  <c r="J575"/>
  <c r="J526"/>
  <c r="J462"/>
  <c r="J711"/>
  <c r="J461"/>
  <c r="J90"/>
  <c r="G467"/>
  <c r="H467" s="1"/>
  <c r="G768"/>
  <c r="H768" s="1"/>
  <c r="G994"/>
  <c r="H994" s="1"/>
  <c r="G159"/>
  <c r="H159" s="1"/>
  <c r="G559"/>
  <c r="H559" s="1"/>
  <c r="G555"/>
  <c r="H555" s="1"/>
  <c r="G86"/>
  <c r="H86" s="1"/>
  <c r="G1162"/>
  <c r="H1162" s="1"/>
  <c r="G541"/>
  <c r="H541" s="1"/>
  <c r="G616"/>
  <c r="H616" s="1"/>
  <c r="G466"/>
  <c r="H466" s="1"/>
  <c r="G649"/>
  <c r="H649" s="1"/>
  <c r="G352"/>
  <c r="H352" s="1"/>
  <c r="G26"/>
  <c r="H26" s="1"/>
  <c r="G465"/>
  <c r="H465" s="1"/>
  <c r="G675"/>
  <c r="H675" s="1"/>
  <c r="G545"/>
  <c r="H545" s="1"/>
  <c r="G63"/>
  <c r="H63" s="1"/>
  <c r="G464"/>
  <c r="H464" s="1"/>
  <c r="G874"/>
  <c r="H874" s="1"/>
  <c r="G303"/>
  <c r="H303" s="1"/>
  <c r="G689"/>
  <c r="H689" s="1"/>
  <c r="G647"/>
  <c r="H647" s="1"/>
  <c r="G463"/>
  <c r="H463" s="1"/>
  <c r="G16"/>
  <c r="H16" s="1"/>
  <c r="G980"/>
  <c r="H980" s="1"/>
  <c r="G147"/>
  <c r="H147" s="1"/>
  <c r="G152"/>
  <c r="H152" s="1"/>
  <c r="G920"/>
  <c r="H920" s="1"/>
  <c r="G695"/>
  <c r="H695" s="1"/>
  <c r="G588"/>
  <c r="H588" s="1"/>
  <c r="G75"/>
  <c r="H75" s="1"/>
  <c r="G575"/>
  <c r="H575" s="1"/>
  <c r="G526"/>
  <c r="H526" s="1"/>
  <c r="G462"/>
  <c r="H462" s="1"/>
  <c r="G711"/>
  <c r="H711" s="1"/>
  <c r="G461"/>
  <c r="H461" s="1"/>
  <c r="G90"/>
  <c r="H90" s="1"/>
  <c r="J1161" l="1"/>
  <c r="J1160"/>
  <c r="J137"/>
  <c r="J1099"/>
  <c r="J1074"/>
  <c r="J1142"/>
  <c r="J1073"/>
  <c r="J1159"/>
  <c r="J1125"/>
  <c r="J1032"/>
  <c r="J1122"/>
  <c r="J1110"/>
  <c r="J1114"/>
  <c r="J1064"/>
  <c r="J1140"/>
  <c r="J408"/>
  <c r="J1131"/>
  <c r="J346"/>
  <c r="J1068"/>
  <c r="J642"/>
  <c r="J950"/>
  <c r="J1158"/>
  <c r="J310"/>
  <c r="J386"/>
  <c r="J1086"/>
  <c r="J363"/>
  <c r="J424"/>
  <c r="J151"/>
  <c r="J784"/>
  <c r="J340"/>
  <c r="J1157"/>
  <c r="J356"/>
  <c r="J821"/>
  <c r="J1047"/>
  <c r="J995"/>
  <c r="J923"/>
  <c r="J349"/>
  <c r="J1118"/>
  <c r="J982"/>
  <c r="J699"/>
  <c r="J776"/>
  <c r="J1139"/>
  <c r="J1119"/>
  <c r="J988"/>
  <c r="J929"/>
  <c r="J1021"/>
  <c r="J323"/>
  <c r="J1144"/>
  <c r="J1113"/>
  <c r="J1143"/>
  <c r="J1156"/>
  <c r="J171"/>
  <c r="J622"/>
  <c r="J123"/>
  <c r="J178"/>
  <c r="J383"/>
  <c r="J187"/>
  <c r="J460"/>
  <c r="J908"/>
  <c r="J167"/>
  <c r="J1103"/>
  <c r="J246"/>
  <c r="J1155"/>
  <c r="J1137"/>
  <c r="J406"/>
  <c r="J396"/>
  <c r="J189"/>
  <c r="J1069"/>
  <c r="J1097"/>
  <c r="J322"/>
  <c r="J884"/>
  <c r="J942"/>
  <c r="J1100"/>
  <c r="J1101"/>
  <c r="J278"/>
  <c r="J949"/>
  <c r="J284"/>
  <c r="J1090"/>
  <c r="J1033"/>
  <c r="J1088"/>
  <c r="J331"/>
  <c r="J1135"/>
  <c r="J1109"/>
  <c r="J1083"/>
  <c r="J1072"/>
  <c r="J1003"/>
  <c r="J393"/>
  <c r="J382"/>
  <c r="J1089"/>
  <c r="J1116"/>
  <c r="J1106"/>
  <c r="J1085"/>
  <c r="J368"/>
  <c r="J375"/>
  <c r="J601"/>
  <c r="J587"/>
  <c r="J974"/>
  <c r="J718"/>
  <c r="J57"/>
  <c r="J1049"/>
  <c r="J188"/>
  <c r="J968"/>
  <c r="J1001"/>
  <c r="J697"/>
  <c r="J420"/>
  <c r="J1133"/>
  <c r="J1078"/>
  <c r="J1138"/>
  <c r="J10"/>
  <c r="J135"/>
  <c r="J52"/>
  <c r="J42"/>
  <c r="J267"/>
  <c r="J185"/>
  <c r="J1154"/>
  <c r="J353"/>
  <c r="J312"/>
  <c r="J344"/>
  <c r="J379"/>
  <c r="J341"/>
  <c r="J374"/>
  <c r="J299"/>
  <c r="J419"/>
  <c r="J412"/>
  <c r="J409"/>
  <c r="J1127"/>
  <c r="J1153"/>
  <c r="J1121"/>
  <c r="J1104"/>
  <c r="J1105"/>
  <c r="J1126"/>
  <c r="J324"/>
  <c r="J989"/>
  <c r="J1102"/>
  <c r="J1065"/>
  <c r="J280"/>
  <c r="J263"/>
  <c r="J1028"/>
  <c r="J1075"/>
  <c r="J693"/>
  <c r="J221"/>
  <c r="J146"/>
  <c r="J941"/>
  <c r="J882"/>
  <c r="J963"/>
  <c r="J174"/>
  <c r="J844"/>
  <c r="J686"/>
  <c r="J710"/>
  <c r="J614"/>
  <c r="J640"/>
  <c r="J910"/>
  <c r="J1077"/>
  <c r="J1044"/>
  <c r="J1037"/>
  <c r="J1093"/>
  <c r="J1062"/>
  <c r="J209"/>
  <c r="J206"/>
  <c r="J1136"/>
  <c r="J1123"/>
  <c r="J334"/>
  <c r="J1129"/>
  <c r="J257"/>
  <c r="J231"/>
  <c r="J168"/>
  <c r="J213"/>
  <c r="G1161"/>
  <c r="H1161" s="1"/>
  <c r="G1160"/>
  <c r="H1160" s="1"/>
  <c r="G137"/>
  <c r="H137" s="1"/>
  <c r="G1099"/>
  <c r="H1099" s="1"/>
  <c r="G1074"/>
  <c r="H1074" s="1"/>
  <c r="G1142"/>
  <c r="H1142" s="1"/>
  <c r="G1073"/>
  <c r="H1073" s="1"/>
  <c r="G1159"/>
  <c r="H1159" s="1"/>
  <c r="G1125"/>
  <c r="H1125" s="1"/>
  <c r="G1032"/>
  <c r="H1032" s="1"/>
  <c r="G1122"/>
  <c r="H1122" s="1"/>
  <c r="G1110"/>
  <c r="H1110" s="1"/>
  <c r="G1114"/>
  <c r="H1114" s="1"/>
  <c r="G1064"/>
  <c r="H1064" s="1"/>
  <c r="G1140"/>
  <c r="H1140" s="1"/>
  <c r="G408"/>
  <c r="H408" s="1"/>
  <c r="G1131"/>
  <c r="H1131" s="1"/>
  <c r="G346"/>
  <c r="H346" s="1"/>
  <c r="G1068"/>
  <c r="H1068" s="1"/>
  <c r="G642"/>
  <c r="H642" s="1"/>
  <c r="G950"/>
  <c r="H950" s="1"/>
  <c r="G1158"/>
  <c r="H1158" s="1"/>
  <c r="G310"/>
  <c r="H310" s="1"/>
  <c r="G386"/>
  <c r="H386" s="1"/>
  <c r="G1086"/>
  <c r="H1086" s="1"/>
  <c r="G363"/>
  <c r="H363" s="1"/>
  <c r="G424"/>
  <c r="H424" s="1"/>
  <c r="G151"/>
  <c r="H151" s="1"/>
  <c r="G784"/>
  <c r="H784" s="1"/>
  <c r="G340"/>
  <c r="H340" s="1"/>
  <c r="G1157"/>
  <c r="H1157" s="1"/>
  <c r="G356"/>
  <c r="H356" s="1"/>
  <c r="G821"/>
  <c r="H821" s="1"/>
  <c r="G1047"/>
  <c r="H1047" s="1"/>
  <c r="G995"/>
  <c r="H995" s="1"/>
  <c r="G923"/>
  <c r="H923" s="1"/>
  <c r="G349"/>
  <c r="H349" s="1"/>
  <c r="G1118"/>
  <c r="H1118" s="1"/>
  <c r="G982"/>
  <c r="H982" s="1"/>
  <c r="G699"/>
  <c r="H699" s="1"/>
  <c r="G776"/>
  <c r="H776" s="1"/>
  <c r="G1139"/>
  <c r="H1139" s="1"/>
  <c r="G1119"/>
  <c r="H1119" s="1"/>
  <c r="G988"/>
  <c r="H988" s="1"/>
  <c r="G929"/>
  <c r="H929" s="1"/>
  <c r="G1021"/>
  <c r="H1021" s="1"/>
  <c r="G323"/>
  <c r="H323" s="1"/>
  <c r="G1144"/>
  <c r="H1144" s="1"/>
  <c r="G1113"/>
  <c r="H1113" s="1"/>
  <c r="G1143"/>
  <c r="H1143" s="1"/>
  <c r="G1156"/>
  <c r="H1156" s="1"/>
  <c r="G171"/>
  <c r="H171" s="1"/>
  <c r="G622"/>
  <c r="H622" s="1"/>
  <c r="G123"/>
  <c r="H123" s="1"/>
  <c r="G178"/>
  <c r="H178" s="1"/>
  <c r="G383"/>
  <c r="H383" s="1"/>
  <c r="G187"/>
  <c r="H187" s="1"/>
  <c r="G460"/>
  <c r="H460" s="1"/>
  <c r="G908"/>
  <c r="H908" s="1"/>
  <c r="G167"/>
  <c r="H167" s="1"/>
  <c r="G1103"/>
  <c r="H1103" s="1"/>
  <c r="G246"/>
  <c r="H246" s="1"/>
  <c r="G1155"/>
  <c r="H1155" s="1"/>
  <c r="G1137"/>
  <c r="H1137" s="1"/>
  <c r="G406"/>
  <c r="H406" s="1"/>
  <c r="G396"/>
  <c r="H396" s="1"/>
  <c r="G189"/>
  <c r="H189" s="1"/>
  <c r="G1069"/>
  <c r="H1069" s="1"/>
  <c r="G1097"/>
  <c r="H1097" s="1"/>
  <c r="G322"/>
  <c r="H322" s="1"/>
  <c r="G884"/>
  <c r="H884" s="1"/>
  <c r="G942"/>
  <c r="H942" s="1"/>
  <c r="G1100"/>
  <c r="H1100" s="1"/>
  <c r="G1101"/>
  <c r="H1101" s="1"/>
  <c r="G278"/>
  <c r="H278" s="1"/>
  <c r="G949"/>
  <c r="H949" s="1"/>
  <c r="G284"/>
  <c r="H284" s="1"/>
  <c r="G1090"/>
  <c r="H1090" s="1"/>
  <c r="G1033"/>
  <c r="H1033" s="1"/>
  <c r="G1088"/>
  <c r="H1088" s="1"/>
  <c r="G331"/>
  <c r="H331" s="1"/>
  <c r="G1135"/>
  <c r="H1135" s="1"/>
  <c r="G1109"/>
  <c r="H1109" s="1"/>
  <c r="G1083"/>
  <c r="H1083" s="1"/>
  <c r="G1072"/>
  <c r="H1072" s="1"/>
  <c r="G1003"/>
  <c r="H1003" s="1"/>
  <c r="G393"/>
  <c r="H393" s="1"/>
  <c r="G382"/>
  <c r="H382" s="1"/>
  <c r="G1089"/>
  <c r="H1089" s="1"/>
  <c r="G1116"/>
  <c r="H1116" s="1"/>
  <c r="G1106"/>
  <c r="H1106" s="1"/>
  <c r="G1085"/>
  <c r="H1085" s="1"/>
  <c r="G368"/>
  <c r="H368" s="1"/>
  <c r="G375"/>
  <c r="H375" s="1"/>
  <c r="G601"/>
  <c r="H601" s="1"/>
  <c r="G587"/>
  <c r="H587" s="1"/>
  <c r="G974"/>
  <c r="H974" s="1"/>
  <c r="G718"/>
  <c r="H718" s="1"/>
  <c r="G57"/>
  <c r="H57" s="1"/>
  <c r="G1049"/>
  <c r="H1049" s="1"/>
  <c r="G188"/>
  <c r="H188" s="1"/>
  <c r="G968"/>
  <c r="H968" s="1"/>
  <c r="G1001"/>
  <c r="H1001" s="1"/>
  <c r="G697"/>
  <c r="H697" s="1"/>
  <c r="G420"/>
  <c r="H420" s="1"/>
  <c r="G1133"/>
  <c r="H1133" s="1"/>
  <c r="G1078"/>
  <c r="H1078" s="1"/>
  <c r="G1138"/>
  <c r="H1138" s="1"/>
  <c r="G10"/>
  <c r="H10" s="1"/>
  <c r="G135"/>
  <c r="H135" s="1"/>
  <c r="G52"/>
  <c r="H52" s="1"/>
  <c r="G42"/>
  <c r="H42" s="1"/>
  <c r="G267"/>
  <c r="H267" s="1"/>
  <c r="G185"/>
  <c r="H185" s="1"/>
  <c r="G1154"/>
  <c r="H1154" s="1"/>
  <c r="G353"/>
  <c r="H353" s="1"/>
  <c r="G312"/>
  <c r="H312" s="1"/>
  <c r="G344"/>
  <c r="H344" s="1"/>
  <c r="G379"/>
  <c r="H379" s="1"/>
  <c r="G341"/>
  <c r="H341" s="1"/>
  <c r="G374"/>
  <c r="H374" s="1"/>
  <c r="G299"/>
  <c r="H299" s="1"/>
  <c r="G419"/>
  <c r="H419" s="1"/>
  <c r="G412"/>
  <c r="H412" s="1"/>
  <c r="G409"/>
  <c r="H409" s="1"/>
  <c r="G1127"/>
  <c r="H1127" s="1"/>
  <c r="G1153"/>
  <c r="H1153" s="1"/>
  <c r="G1121"/>
  <c r="H1121" s="1"/>
  <c r="G1104"/>
  <c r="H1104" s="1"/>
  <c r="G1105"/>
  <c r="H1105" s="1"/>
  <c r="G1126"/>
  <c r="H1126" s="1"/>
  <c r="G324"/>
  <c r="H324" s="1"/>
  <c r="G989"/>
  <c r="H989" s="1"/>
  <c r="G1102"/>
  <c r="H1102" s="1"/>
  <c r="G1065"/>
  <c r="H1065" s="1"/>
  <c r="G280"/>
  <c r="H280" s="1"/>
  <c r="G263"/>
  <c r="H263" s="1"/>
  <c r="G1028"/>
  <c r="H1028" s="1"/>
  <c r="G1075"/>
  <c r="H1075" s="1"/>
  <c r="G693"/>
  <c r="H693" s="1"/>
  <c r="G221"/>
  <c r="H221" s="1"/>
  <c r="G146"/>
  <c r="H146" s="1"/>
  <c r="G941"/>
  <c r="H941" s="1"/>
  <c r="G882"/>
  <c r="H882" s="1"/>
  <c r="G963"/>
  <c r="H963" s="1"/>
  <c r="G174"/>
  <c r="H174" s="1"/>
  <c r="G844"/>
  <c r="H844" s="1"/>
  <c r="G686"/>
  <c r="H686" s="1"/>
  <c r="G710"/>
  <c r="H710" s="1"/>
  <c r="G614"/>
  <c r="H614" s="1"/>
  <c r="G640"/>
  <c r="H640" s="1"/>
  <c r="G910"/>
  <c r="H910" s="1"/>
  <c r="G1077"/>
  <c r="H1077" s="1"/>
  <c r="G1044"/>
  <c r="H1044" s="1"/>
  <c r="G1037"/>
  <c r="H1037" s="1"/>
  <c r="G1093"/>
  <c r="H1093" s="1"/>
  <c r="G1062"/>
  <c r="H1062" s="1"/>
  <c r="G209"/>
  <c r="H209" s="1"/>
  <c r="G206"/>
  <c r="H206" s="1"/>
  <c r="G1136"/>
  <c r="H1136" s="1"/>
  <c r="G1123"/>
  <c r="H1123" s="1"/>
  <c r="G334"/>
  <c r="H334" s="1"/>
  <c r="G1129"/>
  <c r="H1129" s="1"/>
  <c r="G257"/>
  <c r="H257" s="1"/>
  <c r="G231"/>
  <c r="H231" s="1"/>
  <c r="G168"/>
  <c r="H168" s="1"/>
  <c r="G213"/>
  <c r="H213" s="1"/>
  <c r="G807"/>
  <c r="G543"/>
  <c r="G551"/>
  <c r="G763"/>
  <c r="G582"/>
  <c r="G875"/>
  <c r="G779"/>
  <c r="G577"/>
  <c r="G276"/>
  <c r="G893"/>
  <c r="G781"/>
  <c r="G568"/>
  <c r="G952"/>
  <c r="G72"/>
  <c r="G578"/>
  <c r="G1016"/>
  <c r="G619"/>
  <c r="G654"/>
  <c r="G722"/>
  <c r="G24"/>
  <c r="G975"/>
  <c r="G973"/>
  <c r="G828"/>
  <c r="G767"/>
  <c r="G459"/>
  <c r="G660"/>
  <c r="G519"/>
  <c r="G743"/>
  <c r="G153"/>
  <c r="G663"/>
  <c r="G841"/>
  <c r="G813"/>
  <c r="G64"/>
  <c r="G680"/>
  <c r="G9"/>
  <c r="G170"/>
  <c r="G657"/>
  <c r="G560"/>
  <c r="G819"/>
  <c r="G535"/>
  <c r="G957"/>
  <c r="G645"/>
  <c r="G629"/>
  <c r="G130"/>
  <c r="G637"/>
  <c r="G835"/>
  <c r="G266"/>
  <c r="G948"/>
  <c r="G1011"/>
  <c r="G48"/>
  <c r="G247"/>
  <c r="G254"/>
  <c r="G665"/>
  <c r="G834"/>
  <c r="G666"/>
  <c r="G1152"/>
  <c r="G690"/>
  <c r="G737"/>
  <c r="G277"/>
  <c r="G273"/>
  <c r="G1151"/>
  <c r="G865"/>
  <c r="G181"/>
  <c r="G264"/>
  <c r="G196"/>
  <c r="G65"/>
  <c r="G984"/>
  <c r="G458"/>
  <c r="G143"/>
  <c r="G720"/>
  <c r="G945"/>
  <c r="G457"/>
  <c r="G883"/>
  <c r="G986"/>
  <c r="G840"/>
  <c r="G456"/>
  <c r="G836"/>
  <c r="G947"/>
  <c r="G932"/>
  <c r="G338"/>
  <c r="G925"/>
  <c r="G404"/>
  <c r="G183"/>
  <c r="G328"/>
  <c r="G200"/>
  <c r="G256"/>
  <c r="G934"/>
  <c r="G871"/>
  <c r="G455"/>
  <c r="G244"/>
  <c r="G287"/>
  <c r="G648"/>
  <c r="G201"/>
  <c r="G291"/>
  <c r="G265"/>
  <c r="G953"/>
  <c r="G670"/>
  <c r="G454"/>
  <c r="G996"/>
  <c r="G134"/>
  <c r="G140"/>
  <c r="G971"/>
  <c r="G84"/>
  <c r="G1111"/>
  <c r="G1034"/>
  <c r="G1042"/>
  <c r="G514"/>
  <c r="G360"/>
  <c r="G252"/>
  <c r="G376"/>
  <c r="G274"/>
  <c r="G129"/>
  <c r="G110"/>
  <c r="G453"/>
  <c r="G103"/>
  <c r="G757"/>
  <c r="G625"/>
  <c r="G330"/>
  <c r="G12"/>
  <c r="G659"/>
  <c r="G452"/>
  <c r="G220"/>
  <c r="G378"/>
  <c r="G1076"/>
  <c r="G1130"/>
  <c r="G861"/>
  <c r="G100"/>
  <c r="G55"/>
  <c r="G955"/>
  <c r="G1150"/>
  <c r="G336"/>
  <c r="G983"/>
  <c r="G184"/>
  <c r="G259"/>
  <c r="G234"/>
  <c r="G1058"/>
  <c r="G946"/>
  <c r="G384"/>
  <c r="G1019"/>
  <c r="G212"/>
  <c r="G1094"/>
  <c r="G825"/>
  <c r="G1048"/>
  <c r="G931"/>
  <c r="G1030"/>
  <c r="G826"/>
  <c r="G839"/>
  <c r="G899"/>
  <c r="G179"/>
  <c r="G117"/>
  <c r="G683"/>
  <c r="G251"/>
  <c r="G843"/>
  <c r="G765"/>
  <c r="G96"/>
  <c r="G796"/>
  <c r="G366"/>
  <c r="G677"/>
  <c r="G792"/>
  <c r="G300"/>
  <c r="G636"/>
  <c r="G873"/>
  <c r="G172"/>
  <c r="G451"/>
  <c r="G1149"/>
  <c r="G450"/>
  <c r="G797"/>
  <c r="G795"/>
  <c r="G1087"/>
  <c r="G449"/>
  <c r="G327"/>
  <c r="G226"/>
  <c r="G661"/>
  <c r="G20"/>
  <c r="G1054"/>
  <c r="G210"/>
  <c r="G960"/>
  <c r="G18"/>
  <c r="G1025"/>
  <c r="G448"/>
  <c r="G712"/>
  <c r="G293"/>
  <c r="G1084"/>
  <c r="G1023"/>
  <c r="G736"/>
  <c r="G992"/>
  <c r="G714"/>
  <c r="G250"/>
  <c r="G149"/>
  <c r="G965"/>
  <c r="G271"/>
  <c r="G45"/>
  <c r="G842"/>
  <c r="G539"/>
  <c r="G916"/>
  <c r="G728"/>
  <c r="G638"/>
  <c r="G810"/>
  <c r="G131"/>
  <c r="G869"/>
  <c r="G283"/>
  <c r="G741"/>
  <c r="G850"/>
  <c r="G937"/>
  <c r="G329"/>
  <c r="G998"/>
  <c r="G1095"/>
  <c r="G966"/>
  <c r="G896"/>
  <c r="G296"/>
  <c r="G361"/>
  <c r="G325"/>
  <c r="G1071"/>
  <c r="G655"/>
  <c r="G1039"/>
  <c r="G1120"/>
  <c r="G427"/>
  <c r="G775"/>
  <c r="G731"/>
  <c r="G976"/>
  <c r="G816"/>
  <c r="G1070"/>
  <c r="G770"/>
  <c r="G415"/>
  <c r="G260"/>
  <c r="G734"/>
  <c r="G756"/>
  <c r="G733"/>
  <c r="G304"/>
  <c r="G13"/>
  <c r="G1007"/>
  <c r="G613"/>
  <c r="G365"/>
  <c r="G891"/>
  <c r="G316"/>
  <c r="G354"/>
  <c r="G371"/>
  <c r="G288"/>
  <c r="G169"/>
  <c r="G522"/>
  <c r="G311"/>
  <c r="G240"/>
  <c r="G538"/>
  <c r="G611"/>
  <c r="G562"/>
  <c r="G651"/>
  <c r="G596"/>
  <c r="G1092"/>
  <c r="G1045"/>
  <c r="G708"/>
  <c r="G909"/>
  <c r="G749"/>
  <c r="G643"/>
  <c r="G606"/>
  <c r="G602"/>
  <c r="G585"/>
  <c r="G392"/>
  <c r="G388"/>
  <c r="G400"/>
  <c r="G417"/>
  <c r="G224"/>
  <c r="G321"/>
  <c r="G138"/>
  <c r="G397"/>
  <c r="G573"/>
  <c r="G1128"/>
  <c r="G1018"/>
  <c r="G1148"/>
  <c r="G631"/>
  <c r="G66"/>
  <c r="G377"/>
  <c r="G398"/>
  <c r="G426"/>
  <c r="G990"/>
  <c r="G900"/>
  <c r="G771"/>
  <c r="G1017"/>
  <c r="G1024"/>
  <c r="G786"/>
  <c r="G958"/>
  <c r="G1112"/>
  <c r="G852"/>
  <c r="G1036"/>
  <c r="G447"/>
  <c r="G1043"/>
  <c r="G919"/>
  <c r="G903"/>
  <c r="G897"/>
  <c r="G258"/>
  <c r="G857"/>
  <c r="G332"/>
  <c r="G703"/>
  <c r="G285"/>
  <c r="G160"/>
  <c r="G305"/>
  <c r="G820"/>
  <c r="G793"/>
  <c r="G604"/>
  <c r="G33"/>
  <c r="G571"/>
  <c r="G446"/>
  <c r="G962"/>
  <c r="G1115"/>
  <c r="G390"/>
  <c r="G1055"/>
  <c r="G207"/>
  <c r="G161"/>
  <c r="G205"/>
  <c r="G838"/>
  <c r="G203"/>
  <c r="G41"/>
  <c r="G746"/>
  <c r="G847"/>
  <c r="G1052"/>
  <c r="G177"/>
  <c r="G804"/>
  <c r="G121"/>
  <c r="G787"/>
  <c r="G762"/>
  <c r="G1082"/>
  <c r="G939"/>
  <c r="G830"/>
  <c r="G729"/>
  <c r="G641"/>
  <c r="G445"/>
  <c r="G1067"/>
  <c r="G204"/>
  <c r="G211"/>
  <c r="G782"/>
  <c r="G132"/>
  <c r="G193"/>
  <c r="G917"/>
  <c r="G1046"/>
  <c r="G192"/>
  <c r="G68"/>
  <c r="G662"/>
  <c r="G717"/>
  <c r="G855"/>
  <c r="G706"/>
  <c r="G243"/>
  <c r="G255"/>
  <c r="G236"/>
  <c r="G223"/>
  <c r="G800"/>
  <c r="G154"/>
  <c r="G218"/>
  <c r="G517"/>
  <c r="G515"/>
  <c r="G516"/>
  <c r="G1020"/>
  <c r="G927"/>
  <c r="G809"/>
  <c r="G326"/>
  <c r="G381"/>
  <c r="G912"/>
  <c r="G186"/>
  <c r="G911"/>
  <c r="G444"/>
  <c r="G320"/>
  <c r="G242"/>
  <c r="G866"/>
  <c r="G969"/>
  <c r="G391"/>
  <c r="G592"/>
  <c r="G684"/>
  <c r="G163"/>
  <c r="G309"/>
  <c r="G967"/>
  <c r="G239"/>
  <c r="G824"/>
  <c r="G194"/>
  <c r="G913"/>
  <c r="G443"/>
  <c r="G548"/>
  <c r="G402"/>
  <c r="G803"/>
  <c r="G870"/>
  <c r="G902"/>
  <c r="G856"/>
  <c r="G748"/>
  <c r="G981"/>
  <c r="G961"/>
  <c r="G180"/>
  <c r="G814"/>
  <c r="G924"/>
  <c r="G750"/>
  <c r="G269"/>
  <c r="G671"/>
  <c r="G442"/>
  <c r="G1040"/>
  <c r="G851"/>
  <c r="G245"/>
  <c r="G387"/>
  <c r="G1027"/>
  <c r="G227"/>
  <c r="G229"/>
  <c r="G1004"/>
  <c r="G915"/>
  <c r="G599"/>
  <c r="G357"/>
  <c r="G1002"/>
  <c r="G216"/>
  <c r="G791"/>
  <c r="G709"/>
  <c r="G624"/>
  <c r="G1147"/>
  <c r="G1035"/>
  <c r="G580"/>
  <c r="G570"/>
  <c r="G633"/>
  <c r="G632"/>
  <c r="G579"/>
  <c r="G591"/>
  <c r="G732"/>
  <c r="G617"/>
  <c r="G628"/>
  <c r="G1146"/>
  <c r="G860"/>
  <c r="G542"/>
  <c r="G752"/>
  <c r="G805"/>
  <c r="G104"/>
  <c r="G536"/>
  <c r="G658"/>
  <c r="G735"/>
  <c r="G595"/>
  <c r="G848"/>
  <c r="G351"/>
  <c r="G441"/>
  <c r="G926"/>
  <c r="G440"/>
  <c r="G858"/>
  <c r="G358"/>
  <c r="G991"/>
  <c r="G87"/>
  <c r="G298"/>
  <c r="G704"/>
  <c r="G286"/>
  <c r="G439"/>
  <c r="G350"/>
  <c r="G389"/>
  <c r="G317"/>
  <c r="G148"/>
  <c r="G438"/>
  <c r="G1015"/>
  <c r="G347"/>
  <c r="G403"/>
  <c r="G817"/>
  <c r="G1010"/>
  <c r="G985"/>
  <c r="G416"/>
  <c r="G94"/>
  <c r="G747"/>
  <c r="G603"/>
  <c r="G532"/>
  <c r="G918"/>
  <c r="G879"/>
  <c r="G904"/>
  <c r="G1013"/>
  <c r="G864"/>
  <c r="G530"/>
  <c r="G512"/>
  <c r="G1066"/>
  <c r="G1117"/>
  <c r="G1080"/>
  <c r="G565"/>
  <c r="G901"/>
  <c r="G799"/>
  <c r="G437"/>
  <c r="G1031"/>
  <c r="G877"/>
  <c r="G547"/>
  <c r="G1041"/>
  <c r="G359"/>
  <c r="G540"/>
  <c r="G1061"/>
  <c r="G1079"/>
  <c r="G615"/>
  <c r="G385"/>
  <c r="G225"/>
  <c r="G730"/>
  <c r="G436"/>
  <c r="G922"/>
  <c r="G892"/>
  <c r="G979"/>
  <c r="G513"/>
  <c r="G766"/>
  <c r="G1107"/>
  <c r="G694"/>
  <c r="G7"/>
  <c r="G581"/>
  <c r="G294"/>
  <c r="G964"/>
  <c r="G423"/>
  <c r="G414"/>
  <c r="G815"/>
  <c r="G667"/>
  <c r="G435"/>
  <c r="G978"/>
  <c r="G564"/>
  <c r="G772"/>
  <c r="G1081"/>
  <c r="G1098"/>
  <c r="G818"/>
  <c r="G777"/>
  <c r="G935"/>
  <c r="G77"/>
  <c r="G222"/>
  <c r="G742"/>
  <c r="G719"/>
  <c r="G692"/>
  <c r="G652"/>
  <c r="G5"/>
  <c r="G1026"/>
  <c r="G434"/>
  <c r="G600"/>
  <c r="G936"/>
  <c r="G597"/>
  <c r="G367"/>
  <c r="G433"/>
  <c r="G598"/>
  <c r="G432"/>
  <c r="G885"/>
  <c r="G563"/>
  <c r="G701"/>
  <c r="G783"/>
  <c r="G854"/>
  <c r="G890"/>
  <c r="G431"/>
  <c r="G705"/>
  <c r="G788"/>
  <c r="G297"/>
  <c r="G78"/>
  <c r="G1012"/>
  <c r="G778"/>
  <c r="G716"/>
  <c r="G759"/>
  <c r="G111"/>
  <c r="G674"/>
  <c r="G609"/>
  <c r="G970"/>
  <c r="G589"/>
  <c r="G127"/>
  <c r="G740"/>
  <c r="G764"/>
  <c r="G561"/>
  <c r="G700"/>
  <c r="G430"/>
  <c r="G544"/>
  <c r="G721"/>
  <c r="G944"/>
  <c r="G345"/>
  <c r="G411"/>
  <c r="G173"/>
  <c r="G429"/>
  <c r="G584"/>
  <c r="G1000"/>
  <c r="G1059"/>
  <c r="G569"/>
  <c r="G394"/>
  <c r="G162"/>
  <c r="G407"/>
  <c r="G62"/>
  <c r="G676"/>
  <c r="G546"/>
  <c r="G823"/>
  <c r="G295"/>
  <c r="G1145"/>
  <c r="G972"/>
  <c r="G553"/>
  <c r="G997"/>
  <c r="G214"/>
  <c r="G678"/>
  <c r="G369"/>
  <c r="G428"/>
  <c r="J807" l="1"/>
  <c r="J543"/>
  <c r="J551"/>
  <c r="J763"/>
  <c r="J582"/>
  <c r="J875"/>
  <c r="J779"/>
  <c r="J577"/>
  <c r="J276"/>
  <c r="J893"/>
  <c r="J781"/>
  <c r="J568"/>
  <c r="J952"/>
  <c r="J72"/>
  <c r="J578"/>
  <c r="J1016"/>
  <c r="J619"/>
  <c r="J654"/>
  <c r="J722"/>
  <c r="J24"/>
  <c r="J975"/>
  <c r="J973"/>
  <c r="J828"/>
  <c r="J767"/>
  <c r="J459"/>
  <c r="J660"/>
  <c r="J519"/>
  <c r="J743"/>
  <c r="J153"/>
  <c r="J663"/>
  <c r="J841"/>
  <c r="J813"/>
  <c r="J64"/>
  <c r="J680"/>
  <c r="J9"/>
  <c r="J170"/>
  <c r="J657"/>
  <c r="J560"/>
  <c r="J819"/>
  <c r="J535"/>
  <c r="J957"/>
  <c r="J645"/>
  <c r="J629"/>
  <c r="J130"/>
  <c r="J637"/>
  <c r="J835"/>
  <c r="H807"/>
  <c r="H543"/>
  <c r="H551"/>
  <c r="H763"/>
  <c r="H582"/>
  <c r="H875"/>
  <c r="H779"/>
  <c r="H577"/>
  <c r="H276"/>
  <c r="H893"/>
  <c r="H781"/>
  <c r="H568"/>
  <c r="H952"/>
  <c r="H72"/>
  <c r="H578"/>
  <c r="H1016"/>
  <c r="H619"/>
  <c r="H654"/>
  <c r="H722"/>
  <c r="H24"/>
  <c r="H975"/>
  <c r="H973"/>
  <c r="H828"/>
  <c r="H767"/>
  <c r="H459"/>
  <c r="H660"/>
  <c r="H519"/>
  <c r="H743"/>
  <c r="H153"/>
  <c r="H663"/>
  <c r="H841"/>
  <c r="H813"/>
  <c r="H64"/>
  <c r="H680"/>
  <c r="H9"/>
  <c r="H170"/>
  <c r="H657"/>
  <c r="H560"/>
  <c r="H819"/>
  <c r="H535"/>
  <c r="H957"/>
  <c r="H645"/>
  <c r="H629"/>
  <c r="H130"/>
  <c r="H637"/>
  <c r="H835"/>
  <c r="J266" l="1"/>
  <c r="J948"/>
  <c r="J1011"/>
  <c r="J48"/>
  <c r="J247"/>
  <c r="J254"/>
  <c r="J665"/>
  <c r="J834"/>
  <c r="J666"/>
  <c r="J1152"/>
  <c r="J690"/>
  <c r="J737"/>
  <c r="J277"/>
  <c r="J273"/>
  <c r="J1151"/>
  <c r="J865"/>
  <c r="J181"/>
  <c r="J264"/>
  <c r="J196"/>
  <c r="J65"/>
  <c r="J984"/>
  <c r="J458"/>
  <c r="J143"/>
  <c r="J720"/>
  <c r="J945"/>
  <c r="J457"/>
  <c r="J883"/>
  <c r="J986"/>
  <c r="J840"/>
  <c r="J456"/>
  <c r="J836"/>
  <c r="J947"/>
  <c r="J932"/>
  <c r="J338"/>
  <c r="J925"/>
  <c r="J404"/>
  <c r="J183"/>
  <c r="J328"/>
  <c r="J200"/>
  <c r="J256"/>
  <c r="J934"/>
  <c r="J871"/>
  <c r="J455"/>
  <c r="J244"/>
  <c r="J287"/>
  <c r="J648"/>
  <c r="J201"/>
  <c r="J291"/>
  <c r="J265"/>
  <c r="J953"/>
  <c r="J670"/>
  <c r="J454"/>
  <c r="J996"/>
  <c r="J134"/>
  <c r="J140"/>
  <c r="J971"/>
  <c r="J84"/>
  <c r="J1111"/>
  <c r="J1034"/>
  <c r="J1042"/>
  <c r="J514"/>
  <c r="J360"/>
  <c r="J252"/>
  <c r="J376"/>
  <c r="J274"/>
  <c r="J129"/>
  <c r="J110"/>
  <c r="H266"/>
  <c r="H948"/>
  <c r="H1011"/>
  <c r="H48"/>
  <c r="H247"/>
  <c r="H254"/>
  <c r="H665"/>
  <c r="H834"/>
  <c r="H666"/>
  <c r="H1152"/>
  <c r="H690"/>
  <c r="H737"/>
  <c r="H277"/>
  <c r="H273"/>
  <c r="H1151"/>
  <c r="H865"/>
  <c r="H181"/>
  <c r="H264"/>
  <c r="H196"/>
  <c r="H65"/>
  <c r="H984"/>
  <c r="H458"/>
  <c r="H143"/>
  <c r="H720"/>
  <c r="H945"/>
  <c r="H457"/>
  <c r="H883"/>
  <c r="H986"/>
  <c r="H840"/>
  <c r="H456"/>
  <c r="H836"/>
  <c r="H947"/>
  <c r="H932"/>
  <c r="H338"/>
  <c r="H925"/>
  <c r="H404"/>
  <c r="H183"/>
  <c r="H328"/>
  <c r="H200"/>
  <c r="H256"/>
  <c r="H934"/>
  <c r="H871"/>
  <c r="H455"/>
  <c r="H244"/>
  <c r="H287"/>
  <c r="H648"/>
  <c r="H201"/>
  <c r="H291"/>
  <c r="H265"/>
  <c r="H953"/>
  <c r="H670"/>
  <c r="H454"/>
  <c r="H996"/>
  <c r="H134"/>
  <c r="H140"/>
  <c r="H971"/>
  <c r="H84"/>
  <c r="H1111"/>
  <c r="H1034"/>
  <c r="H1042"/>
  <c r="H514"/>
  <c r="H360"/>
  <c r="H252"/>
  <c r="H376"/>
  <c r="H274"/>
  <c r="H129"/>
  <c r="H110"/>
  <c r="J453" l="1"/>
  <c r="J103"/>
  <c r="J757"/>
  <c r="J625"/>
  <c r="J330"/>
  <c r="J12"/>
  <c r="J659"/>
  <c r="J452"/>
  <c r="J220"/>
  <c r="J378"/>
  <c r="J1076"/>
  <c r="J1130"/>
  <c r="J861"/>
  <c r="J100"/>
  <c r="J55"/>
  <c r="J955"/>
  <c r="J1150"/>
  <c r="J336"/>
  <c r="J983"/>
  <c r="J184"/>
  <c r="J259"/>
  <c r="J234"/>
  <c r="J1058"/>
  <c r="J946"/>
  <c r="J384"/>
  <c r="J1019"/>
  <c r="J212"/>
  <c r="J1094"/>
  <c r="J825"/>
  <c r="J1048"/>
  <c r="J931"/>
  <c r="J1030"/>
  <c r="J826"/>
  <c r="J839"/>
  <c r="J899"/>
  <c r="J179"/>
  <c r="J117"/>
  <c r="J683"/>
  <c r="J251"/>
  <c r="J843"/>
  <c r="J765"/>
  <c r="J96"/>
  <c r="J796"/>
  <c r="J366"/>
  <c r="J677"/>
  <c r="J792"/>
  <c r="J300"/>
  <c r="J636"/>
  <c r="J873"/>
  <c r="J172"/>
  <c r="J451"/>
  <c r="J1149"/>
  <c r="J450"/>
  <c r="J797"/>
  <c r="J795"/>
  <c r="J1087"/>
  <c r="J449"/>
  <c r="J327"/>
  <c r="J226"/>
  <c r="J661"/>
  <c r="J20"/>
  <c r="J1054"/>
  <c r="J210"/>
  <c r="J960"/>
  <c r="J18"/>
  <c r="J1025"/>
  <c r="J448"/>
  <c r="J712"/>
  <c r="J293"/>
  <c r="J1084"/>
  <c r="J1023"/>
  <c r="J736"/>
  <c r="J992"/>
  <c r="J714"/>
  <c r="J250"/>
  <c r="J149"/>
  <c r="J965"/>
  <c r="J271"/>
  <c r="H453"/>
  <c r="H103"/>
  <c r="H757"/>
  <c r="H625"/>
  <c r="H330"/>
  <c r="H12"/>
  <c r="H659"/>
  <c r="H452"/>
  <c r="H220"/>
  <c r="H378"/>
  <c r="H1076"/>
  <c r="H1130"/>
  <c r="H861"/>
  <c r="H100"/>
  <c r="H55"/>
  <c r="H955"/>
  <c r="H1150"/>
  <c r="H336"/>
  <c r="H983"/>
  <c r="H184"/>
  <c r="H259"/>
  <c r="H234"/>
  <c r="H1058"/>
  <c r="H946"/>
  <c r="H384"/>
  <c r="H1019"/>
  <c r="H212"/>
  <c r="H1094"/>
  <c r="H825"/>
  <c r="H1048"/>
  <c r="H931"/>
  <c r="H1030"/>
  <c r="H826"/>
  <c r="H839"/>
  <c r="H899"/>
  <c r="H179"/>
  <c r="H117"/>
  <c r="H683"/>
  <c r="H251"/>
  <c r="H843"/>
  <c r="H765"/>
  <c r="H96"/>
  <c r="H796"/>
  <c r="H366"/>
  <c r="H677"/>
  <c r="H792"/>
  <c r="H300"/>
  <c r="H636"/>
  <c r="H873"/>
  <c r="H172"/>
  <c r="H451"/>
  <c r="H1149"/>
  <c r="H450"/>
  <c r="H797"/>
  <c r="H795"/>
  <c r="H1087"/>
  <c r="H449"/>
  <c r="H327"/>
  <c r="H226"/>
  <c r="H661"/>
  <c r="H20"/>
  <c r="H1054"/>
  <c r="H210"/>
  <c r="H960"/>
  <c r="H18"/>
  <c r="H1025"/>
  <c r="H448"/>
  <c r="H712"/>
  <c r="H293"/>
  <c r="H1084"/>
  <c r="H1023"/>
  <c r="H736"/>
  <c r="H992"/>
  <c r="H714"/>
  <c r="H250"/>
  <c r="H149"/>
  <c r="H965"/>
  <c r="H271"/>
  <c r="J45" l="1"/>
  <c r="J842"/>
  <c r="J539"/>
  <c r="J916"/>
  <c r="J728"/>
  <c r="J638"/>
  <c r="J810"/>
  <c r="J131"/>
  <c r="J869"/>
  <c r="J283"/>
  <c r="J741"/>
  <c r="J850"/>
  <c r="H45"/>
  <c r="H842"/>
  <c r="H539"/>
  <c r="H916"/>
  <c r="H728"/>
  <c r="H638"/>
  <c r="H810"/>
  <c r="H131"/>
  <c r="H869"/>
  <c r="H283"/>
  <c r="H741"/>
  <c r="H850"/>
  <c r="J937" l="1"/>
  <c r="J329"/>
  <c r="J998"/>
  <c r="J1095"/>
  <c r="J966"/>
  <c r="J896"/>
  <c r="J296"/>
  <c r="J361"/>
  <c r="J325"/>
  <c r="J1071"/>
  <c r="J655"/>
  <c r="J1039"/>
  <c r="J1120"/>
  <c r="J427"/>
  <c r="J775"/>
  <c r="J731"/>
  <c r="J976"/>
  <c r="J816"/>
  <c r="J1070"/>
  <c r="J770"/>
  <c r="J415"/>
  <c r="J260"/>
  <c r="J734"/>
  <c r="J756"/>
  <c r="J733"/>
  <c r="J304"/>
  <c r="J13"/>
  <c r="J1007"/>
  <c r="J613"/>
  <c r="J365"/>
  <c r="J891"/>
  <c r="J316"/>
  <c r="J354"/>
  <c r="J371"/>
  <c r="J288"/>
  <c r="J169"/>
  <c r="J522"/>
  <c r="J311"/>
  <c r="J240"/>
  <c r="J538"/>
  <c r="J611"/>
  <c r="J562"/>
  <c r="J651"/>
  <c r="J596"/>
  <c r="J1092"/>
  <c r="J1045"/>
  <c r="J708"/>
  <c r="J909"/>
  <c r="J749"/>
  <c r="J643"/>
  <c r="J606"/>
  <c r="J602"/>
  <c r="J585"/>
  <c r="J392"/>
  <c r="J388"/>
  <c r="J400"/>
  <c r="J417"/>
  <c r="J224"/>
  <c r="J321"/>
  <c r="J138"/>
  <c r="J397"/>
  <c r="J573"/>
  <c r="J1128"/>
  <c r="J1018"/>
  <c r="J1148"/>
  <c r="J631"/>
  <c r="J66"/>
  <c r="J377"/>
  <c r="J398"/>
  <c r="J426"/>
  <c r="J990"/>
  <c r="J900"/>
  <c r="J771"/>
  <c r="J1017"/>
  <c r="J1024"/>
  <c r="J786"/>
  <c r="J958"/>
  <c r="J1112"/>
  <c r="J852"/>
  <c r="H937"/>
  <c r="H329"/>
  <c r="H998"/>
  <c r="H1095"/>
  <c r="H966"/>
  <c r="H896"/>
  <c r="H296"/>
  <c r="H361"/>
  <c r="H325"/>
  <c r="H1071"/>
  <c r="H655"/>
  <c r="H1039"/>
  <c r="H1120"/>
  <c r="H427"/>
  <c r="H775"/>
  <c r="H731"/>
  <c r="H976"/>
  <c r="H816"/>
  <c r="H1070"/>
  <c r="H770"/>
  <c r="H415"/>
  <c r="H260"/>
  <c r="H734"/>
  <c r="H756"/>
  <c r="H733"/>
  <c r="H304"/>
  <c r="H13"/>
  <c r="H1007"/>
  <c r="H613"/>
  <c r="H365"/>
  <c r="H891"/>
  <c r="H316"/>
  <c r="H354"/>
  <c r="H371"/>
  <c r="H288"/>
  <c r="H169"/>
  <c r="H522"/>
  <c r="H311"/>
  <c r="H240"/>
  <c r="H538"/>
  <c r="H611"/>
  <c r="H562"/>
  <c r="H651"/>
  <c r="H596"/>
  <c r="H1092"/>
  <c r="H1045"/>
  <c r="H708"/>
  <c r="H909"/>
  <c r="H749"/>
  <c r="H643"/>
  <c r="H606"/>
  <c r="H602"/>
  <c r="H585"/>
  <c r="H392"/>
  <c r="H388"/>
  <c r="H400"/>
  <c r="H417"/>
  <c r="H224"/>
  <c r="H321"/>
  <c r="H138"/>
  <c r="H397"/>
  <c r="H573"/>
  <c r="H1128"/>
  <c r="H1018"/>
  <c r="H1148"/>
  <c r="H631"/>
  <c r="H66"/>
  <c r="H377"/>
  <c r="H398"/>
  <c r="H426"/>
  <c r="H990"/>
  <c r="H900"/>
  <c r="H771"/>
  <c r="H1017"/>
  <c r="H1024"/>
  <c r="H786"/>
  <c r="H958"/>
  <c r="H1112"/>
  <c r="H852"/>
  <c r="J1036" l="1"/>
  <c r="J447"/>
  <c r="J1043"/>
  <c r="J919"/>
  <c r="J903"/>
  <c r="J897"/>
  <c r="J258"/>
  <c r="J857"/>
  <c r="J332"/>
  <c r="J703"/>
  <c r="J285"/>
  <c r="J160"/>
  <c r="J305"/>
  <c r="J820"/>
  <c r="J793"/>
  <c r="J604"/>
  <c r="J33"/>
  <c r="J571"/>
  <c r="J446"/>
  <c r="J962"/>
  <c r="J1115"/>
  <c r="J390"/>
  <c r="J1055"/>
  <c r="J207"/>
  <c r="J161"/>
  <c r="J205"/>
  <c r="J838"/>
  <c r="J203"/>
  <c r="J41"/>
  <c r="J746"/>
  <c r="J847"/>
  <c r="J1052"/>
  <c r="J177"/>
  <c r="J804"/>
  <c r="J121"/>
  <c r="J787"/>
  <c r="J762"/>
  <c r="J1082"/>
  <c r="J939"/>
  <c r="J830"/>
  <c r="J729"/>
  <c r="J641"/>
  <c r="J445"/>
  <c r="J1067"/>
  <c r="J204"/>
  <c r="J211"/>
  <c r="J782"/>
  <c r="J132"/>
  <c r="J193"/>
  <c r="J917"/>
  <c r="J1046"/>
  <c r="J192"/>
  <c r="J68"/>
  <c r="J662"/>
  <c r="J717"/>
  <c r="J855"/>
  <c r="J706"/>
  <c r="J243"/>
  <c r="J255"/>
  <c r="J236"/>
  <c r="J223"/>
  <c r="J800"/>
  <c r="J154"/>
  <c r="J218"/>
  <c r="J517"/>
  <c r="J515"/>
  <c r="J516"/>
  <c r="J1020"/>
  <c r="J927"/>
  <c r="J809"/>
  <c r="J326"/>
  <c r="J381"/>
  <c r="J912"/>
  <c r="J186"/>
  <c r="J911"/>
  <c r="J444"/>
  <c r="J320"/>
  <c r="J242"/>
  <c r="J866"/>
  <c r="J969"/>
  <c r="J391"/>
  <c r="J592"/>
  <c r="J684"/>
  <c r="J163"/>
  <c r="J309"/>
  <c r="J967"/>
  <c r="J239"/>
  <c r="J824"/>
  <c r="J194"/>
  <c r="J913"/>
  <c r="J443"/>
  <c r="J548"/>
  <c r="J402"/>
  <c r="J803"/>
  <c r="J870"/>
  <c r="J902"/>
  <c r="J856"/>
  <c r="J748"/>
  <c r="J981"/>
  <c r="J961"/>
  <c r="J180"/>
  <c r="J814"/>
  <c r="J924"/>
  <c r="J750"/>
  <c r="J269"/>
  <c r="J671"/>
  <c r="J442"/>
  <c r="J1040"/>
  <c r="J851"/>
  <c r="J245"/>
  <c r="J387"/>
  <c r="J1027"/>
  <c r="J227"/>
  <c r="J229"/>
  <c r="J1004"/>
  <c r="J915"/>
  <c r="J599"/>
  <c r="J357"/>
  <c r="J1002"/>
  <c r="J216"/>
  <c r="J791"/>
  <c r="J709"/>
  <c r="H1036"/>
  <c r="H447"/>
  <c r="H1043"/>
  <c r="H919"/>
  <c r="H903"/>
  <c r="H897"/>
  <c r="H258"/>
  <c r="H857"/>
  <c r="H332"/>
  <c r="H703"/>
  <c r="H285"/>
  <c r="H160"/>
  <c r="H305"/>
  <c r="H820"/>
  <c r="H793"/>
  <c r="H604"/>
  <c r="H33"/>
  <c r="H571"/>
  <c r="H446"/>
  <c r="H962"/>
  <c r="H1115"/>
  <c r="H390"/>
  <c r="H1055"/>
  <c r="H207"/>
  <c r="H161"/>
  <c r="H205"/>
  <c r="H838"/>
  <c r="H203"/>
  <c r="H41"/>
  <c r="H746"/>
  <c r="H847"/>
  <c r="H1052"/>
  <c r="H177"/>
  <c r="H804"/>
  <c r="H121"/>
  <c r="H787"/>
  <c r="H762"/>
  <c r="H1082"/>
  <c r="H939"/>
  <c r="H830"/>
  <c r="H729"/>
  <c r="H641"/>
  <c r="H445"/>
  <c r="H1067"/>
  <c r="H204"/>
  <c r="H211"/>
  <c r="H782"/>
  <c r="H132"/>
  <c r="H193"/>
  <c r="H917"/>
  <c r="H1046"/>
  <c r="H192"/>
  <c r="H68"/>
  <c r="H662"/>
  <c r="H717"/>
  <c r="H855"/>
  <c r="H706"/>
  <c r="H243"/>
  <c r="H255"/>
  <c r="H236"/>
  <c r="H223"/>
  <c r="H800"/>
  <c r="H154"/>
  <c r="H218"/>
  <c r="H517"/>
  <c r="H515"/>
  <c r="H516"/>
  <c r="H1020"/>
  <c r="H927"/>
  <c r="H809"/>
  <c r="H326"/>
  <c r="H381"/>
  <c r="H912"/>
  <c r="H186"/>
  <c r="H911"/>
  <c r="H444"/>
  <c r="H320"/>
  <c r="H242"/>
  <c r="H866"/>
  <c r="H969"/>
  <c r="H391"/>
  <c r="H592"/>
  <c r="H684"/>
  <c r="H163"/>
  <c r="H309"/>
  <c r="H967"/>
  <c r="H239"/>
  <c r="H824"/>
  <c r="H194"/>
  <c r="H913"/>
  <c r="H443"/>
  <c r="H548"/>
  <c r="H402"/>
  <c r="H803"/>
  <c r="H870"/>
  <c r="H902"/>
  <c r="H856"/>
  <c r="H748"/>
  <c r="H981"/>
  <c r="H961"/>
  <c r="H180"/>
  <c r="H814"/>
  <c r="H924"/>
  <c r="H750"/>
  <c r="H269"/>
  <c r="H671"/>
  <c r="H442"/>
  <c r="H1040"/>
  <c r="H851"/>
  <c r="H245"/>
  <c r="H387"/>
  <c r="H1027"/>
  <c r="H227"/>
  <c r="H229"/>
  <c r="H1004"/>
  <c r="H915"/>
  <c r="H599"/>
  <c r="H357"/>
  <c r="H1002"/>
  <c r="H216"/>
  <c r="H791"/>
  <c r="H709"/>
  <c r="J624" l="1"/>
  <c r="J1147"/>
  <c r="J1035"/>
  <c r="J580"/>
  <c r="J570"/>
  <c r="J633"/>
  <c r="J632"/>
  <c r="J579"/>
  <c r="J591"/>
  <c r="J732"/>
  <c r="J617"/>
  <c r="J628"/>
  <c r="J1146"/>
  <c r="J860"/>
  <c r="J542"/>
  <c r="J752"/>
  <c r="J805"/>
  <c r="J104"/>
  <c r="J536"/>
  <c r="J658"/>
  <c r="J735"/>
  <c r="J595"/>
  <c r="H624"/>
  <c r="H1147"/>
  <c r="H1035"/>
  <c r="H580"/>
  <c r="H570"/>
  <c r="H633"/>
  <c r="H632"/>
  <c r="H579"/>
  <c r="H591"/>
  <c r="H732"/>
  <c r="H617"/>
  <c r="H628"/>
  <c r="H1146"/>
  <c r="H860"/>
  <c r="H542"/>
  <c r="H752"/>
  <c r="H805"/>
  <c r="H104"/>
  <c r="H536"/>
  <c r="H658"/>
  <c r="H735"/>
  <c r="H595"/>
  <c r="J848" l="1"/>
  <c r="J351"/>
  <c r="J441"/>
  <c r="J926"/>
  <c r="J440"/>
  <c r="J858"/>
  <c r="J358"/>
  <c r="J991"/>
  <c r="J87"/>
  <c r="J298"/>
  <c r="J704"/>
  <c r="J286"/>
  <c r="J439"/>
  <c r="J350"/>
  <c r="J389"/>
  <c r="J317"/>
  <c r="J148"/>
  <c r="J438"/>
  <c r="J1015"/>
  <c r="J347"/>
  <c r="J403"/>
  <c r="J817"/>
  <c r="J1010"/>
  <c r="J985"/>
  <c r="J416"/>
  <c r="J94"/>
  <c r="J747"/>
  <c r="J603"/>
  <c r="J532"/>
  <c r="J918"/>
  <c r="J879"/>
  <c r="J904"/>
  <c r="J1013"/>
  <c r="J864"/>
  <c r="J530"/>
  <c r="J512"/>
  <c r="J1066"/>
  <c r="J1117"/>
  <c r="J1080"/>
  <c r="J565"/>
  <c r="J901"/>
  <c r="J799"/>
  <c r="J437"/>
  <c r="J1031"/>
  <c r="J877"/>
  <c r="J547"/>
  <c r="J1041"/>
  <c r="J359"/>
  <c r="J540"/>
  <c r="J1061"/>
  <c r="J1079"/>
  <c r="J615"/>
  <c r="J385"/>
  <c r="J225"/>
  <c r="J730"/>
  <c r="J436"/>
  <c r="J922"/>
  <c r="J892"/>
  <c r="J979"/>
  <c r="J513"/>
  <c r="J766"/>
  <c r="J1107"/>
  <c r="J694"/>
  <c r="J7"/>
  <c r="J581"/>
  <c r="J294"/>
  <c r="J964"/>
  <c r="J423"/>
  <c r="J414"/>
  <c r="J815"/>
  <c r="J667"/>
  <c r="J435"/>
  <c r="J978"/>
  <c r="J564"/>
  <c r="J772"/>
  <c r="J1081"/>
  <c r="J1098"/>
  <c r="J818"/>
  <c r="J777"/>
  <c r="J935"/>
  <c r="J77"/>
  <c r="J222"/>
  <c r="J742"/>
  <c r="J719"/>
  <c r="J692"/>
  <c r="J652"/>
  <c r="J5"/>
  <c r="J1026"/>
  <c r="J434"/>
  <c r="J600"/>
  <c r="J936"/>
  <c r="J597"/>
  <c r="J367"/>
  <c r="J433"/>
  <c r="J598"/>
  <c r="J432"/>
  <c r="J885"/>
  <c r="J563"/>
  <c r="J701"/>
  <c r="J783"/>
  <c r="J854"/>
  <c r="J890"/>
  <c r="J431"/>
  <c r="J705"/>
  <c r="J788"/>
  <c r="J297"/>
  <c r="J78"/>
  <c r="J1012"/>
  <c r="J778"/>
  <c r="J716"/>
  <c r="J759"/>
  <c r="J111"/>
  <c r="J674"/>
  <c r="J609"/>
  <c r="J970"/>
  <c r="J589"/>
  <c r="J127"/>
  <c r="J740"/>
  <c r="J764"/>
  <c r="J561"/>
  <c r="J700"/>
  <c r="J430"/>
  <c r="J544"/>
  <c r="J721"/>
  <c r="J944"/>
  <c r="J345"/>
  <c r="J411"/>
  <c r="J173"/>
  <c r="J429"/>
  <c r="J584"/>
  <c r="J1000"/>
  <c r="J1059"/>
  <c r="J569"/>
  <c r="J394"/>
  <c r="J162"/>
  <c r="J407"/>
  <c r="J62"/>
  <c r="J676"/>
  <c r="J546"/>
  <c r="J823"/>
  <c r="J295"/>
  <c r="J1145"/>
  <c r="J972"/>
  <c r="J553"/>
  <c r="J997"/>
  <c r="J214"/>
  <c r="J678"/>
  <c r="J369"/>
  <c r="J428"/>
  <c r="H848" l="1"/>
  <c r="H351"/>
  <c r="H441"/>
  <c r="H926"/>
  <c r="H440"/>
  <c r="H858"/>
  <c r="H358"/>
  <c r="H991"/>
  <c r="H87"/>
  <c r="H298"/>
  <c r="H704"/>
  <c r="H286"/>
  <c r="H439"/>
  <c r="H350"/>
  <c r="H389"/>
  <c r="H317"/>
  <c r="H148"/>
  <c r="H438"/>
  <c r="H1015"/>
  <c r="H347"/>
  <c r="H403"/>
  <c r="H817"/>
  <c r="H1010"/>
  <c r="H985"/>
  <c r="H416"/>
  <c r="H94"/>
  <c r="H747"/>
  <c r="H603"/>
  <c r="H532"/>
  <c r="H918"/>
  <c r="H879"/>
  <c r="H904"/>
  <c r="H1013"/>
  <c r="H864"/>
  <c r="H530"/>
  <c r="H512"/>
  <c r="H1066"/>
  <c r="H1117"/>
  <c r="H1080"/>
  <c r="H565"/>
  <c r="H901"/>
  <c r="H799"/>
  <c r="H437"/>
  <c r="H1031"/>
  <c r="H877"/>
  <c r="H547"/>
  <c r="H1041"/>
  <c r="H359"/>
  <c r="H540"/>
  <c r="H1061"/>
  <c r="H1079"/>
  <c r="H615"/>
  <c r="H385"/>
  <c r="H225"/>
  <c r="H730"/>
  <c r="H436"/>
  <c r="H922"/>
  <c r="H892"/>
  <c r="H979"/>
  <c r="H513"/>
  <c r="H766"/>
  <c r="H1107"/>
  <c r="H694"/>
  <c r="H7"/>
  <c r="H581"/>
  <c r="H294"/>
  <c r="H964"/>
  <c r="H423"/>
  <c r="H414"/>
  <c r="H815"/>
  <c r="H667"/>
  <c r="H435"/>
  <c r="H978"/>
  <c r="H564"/>
  <c r="H772"/>
  <c r="H1081"/>
  <c r="H1098"/>
  <c r="H818"/>
  <c r="H777"/>
  <c r="H935"/>
  <c r="H77"/>
  <c r="H222"/>
  <c r="H742"/>
  <c r="H719"/>
  <c r="H692"/>
  <c r="H652"/>
  <c r="H5"/>
  <c r="H1026"/>
  <c r="H434"/>
  <c r="H600"/>
  <c r="H936"/>
  <c r="H597"/>
  <c r="H367"/>
  <c r="H433"/>
  <c r="H598"/>
  <c r="H432"/>
  <c r="H885"/>
  <c r="H563"/>
  <c r="H701"/>
  <c r="H783"/>
  <c r="H854"/>
  <c r="H890"/>
  <c r="H431"/>
  <c r="H705"/>
  <c r="H788"/>
  <c r="H297"/>
  <c r="H78"/>
  <c r="H1012"/>
  <c r="H778"/>
  <c r="H716"/>
  <c r="H759"/>
  <c r="H111"/>
  <c r="H674"/>
  <c r="H609"/>
  <c r="H970"/>
  <c r="H589"/>
  <c r="H127"/>
  <c r="H740"/>
  <c r="H764"/>
  <c r="H561"/>
  <c r="H700"/>
  <c r="H430"/>
  <c r="H544"/>
  <c r="H721"/>
  <c r="H944"/>
  <c r="H345"/>
  <c r="H411"/>
  <c r="H173"/>
  <c r="H429"/>
  <c r="H584"/>
  <c r="H1000"/>
  <c r="H1059"/>
  <c r="H569"/>
  <c r="H394"/>
  <c r="H162"/>
  <c r="H407"/>
  <c r="H62"/>
  <c r="H676"/>
  <c r="H546"/>
  <c r="H823"/>
  <c r="H295"/>
  <c r="H1145"/>
  <c r="H972"/>
  <c r="H553"/>
  <c r="H997"/>
  <c r="H214"/>
  <c r="H678"/>
  <c r="H369"/>
  <c r="H428"/>
</calcChain>
</file>

<file path=xl/comments1.xml><?xml version="1.0" encoding="utf-8"?>
<comments xmlns="http://schemas.openxmlformats.org/spreadsheetml/2006/main">
  <authors>
    <author>devika.sapre</author>
  </authors>
  <commentList>
    <comment ref="K332" authorId="0">
      <text>
        <r>
          <rPr>
            <b/>
            <sz val="9"/>
            <color indexed="81"/>
            <rFont val="Tahoma"/>
            <family val="2"/>
          </rPr>
          <t>Interiors where Café Cuba is not launched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703" authorId="0">
      <text>
        <r>
          <rPr>
            <b/>
            <sz val="9"/>
            <color indexed="81"/>
            <rFont val="Tahoma"/>
            <family val="2"/>
          </rPr>
          <t>Interiors where Café Cuba is not launched</t>
        </r>
      </text>
    </comment>
    <comment ref="D1173" authorId="0">
      <text>
        <r>
          <rPr>
            <b/>
            <sz val="9"/>
            <color indexed="81"/>
            <rFont val="Tahoma"/>
            <family val="2"/>
          </rPr>
          <t>HQ scrapped and territory re-aligned; Emp in that HQ quit, so no re-allocation of sales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<sst xmlns="http://schemas.openxmlformats.org/spreadsheetml/2006/main" count="4779" uniqueCount="1413">
  <si>
    <t>SECONDARY SALES</t>
  </si>
  <si>
    <t>State</t>
  </si>
  <si>
    <t xml:space="preserve"> RGM HQ</t>
  </si>
  <si>
    <t xml:space="preserve"> AGM HQ</t>
  </si>
  <si>
    <t xml:space="preserve"> GO HQ</t>
  </si>
  <si>
    <t>Target</t>
  </si>
  <si>
    <t>Sales</t>
  </si>
  <si>
    <t>% TGT ACH</t>
  </si>
  <si>
    <t>125% CAP</t>
  </si>
  <si>
    <t>% Growth</t>
  </si>
  <si>
    <t>ADILABAD</t>
  </si>
  <si>
    <t>ADONI</t>
  </si>
  <si>
    <t>Amalapuram</t>
  </si>
  <si>
    <t>Anakapalli</t>
  </si>
  <si>
    <t>Anantapur</t>
  </si>
  <si>
    <t>Bhimavaram</t>
  </si>
  <si>
    <t>Bobbili</t>
  </si>
  <si>
    <t>Chirala</t>
  </si>
  <si>
    <t>CHITTOOR</t>
  </si>
  <si>
    <t>Eluru I</t>
  </si>
  <si>
    <t>Eluru II</t>
  </si>
  <si>
    <t>Eluru III</t>
  </si>
  <si>
    <t>GADWAL</t>
  </si>
  <si>
    <t>Gajuwaka I</t>
  </si>
  <si>
    <t>GAJUWAKA II</t>
  </si>
  <si>
    <t>GODAVARIKANI I</t>
  </si>
  <si>
    <t>GODAVARIKANI II</t>
  </si>
  <si>
    <t>Gudivada</t>
  </si>
  <si>
    <t>Guduru</t>
  </si>
  <si>
    <t>Guntakal</t>
  </si>
  <si>
    <t>Guntur I</t>
  </si>
  <si>
    <t>Guntur II</t>
  </si>
  <si>
    <t>GUNTUR III</t>
  </si>
  <si>
    <t>Guntur IV</t>
  </si>
  <si>
    <t>Guntur V</t>
  </si>
  <si>
    <t>Hindupur</t>
  </si>
  <si>
    <t>HYDERABAD_ABIDS</t>
  </si>
  <si>
    <t>HYDERABAD_AMEERPET</t>
  </si>
  <si>
    <t>HYDERABAD_BALAPUR</t>
  </si>
  <si>
    <t>HYDERABAD_BARKAS</t>
  </si>
  <si>
    <t>HYDERABAD_BEGUMPET</t>
  </si>
  <si>
    <t>HYDERABAD_BHAGYANAGAR</t>
  </si>
  <si>
    <t>HYDERABAD_BHEL</t>
  </si>
  <si>
    <t>HYDERABAD_BNREDDYNAGAR</t>
  </si>
  <si>
    <t>HYDERABAD_BOWENPALLY</t>
  </si>
  <si>
    <t>HYDERABAD_CHARMINAR</t>
  </si>
  <si>
    <t>HYDERABAD_CHINTAL</t>
  </si>
  <si>
    <t>HYDERABAD_DILSUKHNAGAR</t>
  </si>
  <si>
    <t>HYDERABAD_EDIBAZAR</t>
  </si>
  <si>
    <t>HYDERABAD_HIMAYATHNAGAR</t>
  </si>
  <si>
    <t>HYDERABAD_HUSSAINIALAM</t>
  </si>
  <si>
    <t>HYDERABAD_IDPL</t>
  </si>
  <si>
    <t>HYDERABAD_JIYAGUDA</t>
  </si>
  <si>
    <t>HYDERABAD_JUBILEEHILLS</t>
  </si>
  <si>
    <t>HYDERABAD_KARKHANA</t>
  </si>
  <si>
    <t>HYDERABAD_KHAIRTABAD</t>
  </si>
  <si>
    <t>HYDERABAD_KISHANBAGH</t>
  </si>
  <si>
    <t>HYDERABAD_KONDAPUR</t>
  </si>
  <si>
    <t>HYDERABAD_KPHB</t>
  </si>
  <si>
    <t>HYDERABAD_KUSHAIGUDA</t>
  </si>
  <si>
    <t>HYDERABAD_LBNAGAR</t>
  </si>
  <si>
    <t>HYDERABAD_MAHESWARAM</t>
  </si>
  <si>
    <t>HYDERABAD_MALAKPET</t>
  </si>
  <si>
    <t>HYDERABAD_MALKAJGIRI</t>
  </si>
  <si>
    <t>HYDERABAD_MALLEPALLY</t>
  </si>
  <si>
    <t>HYDERABAD_MANIKONDA</t>
  </si>
  <si>
    <t>HYDERABAD_MEHDIPATNAM</t>
  </si>
  <si>
    <t>HYDERABAD_MOINABAD</t>
  </si>
  <si>
    <t>HYDERABAD_MONDA</t>
  </si>
  <si>
    <t>HYDERABAD_NAWABSAABKUNTHA</t>
  </si>
  <si>
    <t>HYDERABAD_NEWAREA</t>
  </si>
  <si>
    <t>HYDERABAD_PATANCHERU</t>
  </si>
  <si>
    <t>HYDERABAD_RAMANTHAPUR</t>
  </si>
  <si>
    <t>HYDERABAD_RAMNAGAR</t>
  </si>
  <si>
    <t>HYDERABAD_SANATHNAGAR</t>
  </si>
  <si>
    <t>HYDERABAD_SHAMIRPET</t>
  </si>
  <si>
    <t>HYDERABAD_SHAMSHABAD</t>
  </si>
  <si>
    <t>HYDERABAD_TARNAKA</t>
  </si>
  <si>
    <t>HYDERABAD_TOWLICHOWKI</t>
  </si>
  <si>
    <t>HYDERABAD_UPPAL</t>
  </si>
  <si>
    <t>JAGTIAL</t>
  </si>
  <si>
    <t>Kadapa</t>
  </si>
  <si>
    <t>KAKINADA I</t>
  </si>
  <si>
    <t>Kakinada II</t>
  </si>
  <si>
    <t>KARIM NAGAR I</t>
  </si>
  <si>
    <t>KARIM NAGAR II</t>
  </si>
  <si>
    <t>KARIM NAGAR III</t>
  </si>
  <si>
    <t>Khammam I</t>
  </si>
  <si>
    <t>Khammam II</t>
  </si>
  <si>
    <t>Kothagudem</t>
  </si>
  <si>
    <t>KURNOOL I</t>
  </si>
  <si>
    <t>KURNOOL II</t>
  </si>
  <si>
    <t>Machilipatnam</t>
  </si>
  <si>
    <t>Madanapalli</t>
  </si>
  <si>
    <t>MAHBUBNAGAR I</t>
  </si>
  <si>
    <t>MAHBUBNAGAR II</t>
  </si>
  <si>
    <t>MANCHERIAL I</t>
  </si>
  <si>
    <t>MANCHERIAL II</t>
  </si>
  <si>
    <t>Markapuram</t>
  </si>
  <si>
    <t>MIRYALAGUDA</t>
  </si>
  <si>
    <t>Mydukur</t>
  </si>
  <si>
    <t>NALGONDA</t>
  </si>
  <si>
    <t>NANDYAL I</t>
  </si>
  <si>
    <t>NANDYAL II</t>
  </si>
  <si>
    <t>Narsarao pet</t>
  </si>
  <si>
    <t>Nellore I</t>
  </si>
  <si>
    <t>Nellore II</t>
  </si>
  <si>
    <t>Nellore III</t>
  </si>
  <si>
    <t>NIRMAL</t>
  </si>
  <si>
    <t>NIZAMABAD I</t>
  </si>
  <si>
    <t>NIZAMABAD II</t>
  </si>
  <si>
    <t>NIZAMABAD III</t>
  </si>
  <si>
    <t>Ongole</t>
  </si>
  <si>
    <t>Palacole</t>
  </si>
  <si>
    <t>PEDDAPALLE</t>
  </si>
  <si>
    <t>Pitapuram</t>
  </si>
  <si>
    <t>Proddatur</t>
  </si>
  <si>
    <t>Rajahmundry I</t>
  </si>
  <si>
    <t>Rajahmundry II</t>
  </si>
  <si>
    <t>Rajahmundry III</t>
  </si>
  <si>
    <t>Rajampet</t>
  </si>
  <si>
    <t>Rayachoty</t>
  </si>
  <si>
    <t>Samarlakota</t>
  </si>
  <si>
    <t>SANGAREDDY</t>
  </si>
  <si>
    <t>SIDDIPET</t>
  </si>
  <si>
    <t>SIRCILLA</t>
  </si>
  <si>
    <t>Srikakulam 1</t>
  </si>
  <si>
    <t>Srikakulam 2</t>
  </si>
  <si>
    <t>SURYAPET</t>
  </si>
  <si>
    <t>Tadpatri</t>
  </si>
  <si>
    <t>TANDUR</t>
  </si>
  <si>
    <t>Tanuku</t>
  </si>
  <si>
    <t>Tirupati I</t>
  </si>
  <si>
    <t>Tirupati II</t>
  </si>
  <si>
    <t>VIJAYAWADA I</t>
  </si>
  <si>
    <t>Vijayawada II</t>
  </si>
  <si>
    <t>Vijayawada iii</t>
  </si>
  <si>
    <t>Vijayawada iv</t>
  </si>
  <si>
    <t>Vijayawada V</t>
  </si>
  <si>
    <t>VIJAYAWADA VI</t>
  </si>
  <si>
    <t>Vijayawada vii</t>
  </si>
  <si>
    <t>VIJAYAWADA VIII</t>
  </si>
  <si>
    <t>Visakhapatnam I</t>
  </si>
  <si>
    <t>Visakhapatnam II</t>
  </si>
  <si>
    <t>Visakhapatnam III</t>
  </si>
  <si>
    <t>VISAKHAPATNAM IV</t>
  </si>
  <si>
    <t>VISAKHAPATNAM IX</t>
  </si>
  <si>
    <t>Visakhapatnam V</t>
  </si>
  <si>
    <t>Visakhapatnam VI</t>
  </si>
  <si>
    <t>VISAKHAPATNAM VII</t>
  </si>
  <si>
    <t>VISAKHAPATNAM VIII</t>
  </si>
  <si>
    <t>Vizianagaram</t>
  </si>
  <si>
    <t>WARANGAL 1</t>
  </si>
  <si>
    <t>WARANGAL 2</t>
  </si>
  <si>
    <t>WARANGAL 3</t>
  </si>
  <si>
    <t>WARANGAL 4</t>
  </si>
  <si>
    <t>WARANGAL 5</t>
  </si>
  <si>
    <t>WARANGAL 6</t>
  </si>
  <si>
    <t>WARANGAL 7</t>
  </si>
  <si>
    <t>Adilabad</t>
  </si>
  <si>
    <t>Kurnool</t>
  </si>
  <si>
    <t>Rajahmundry</t>
  </si>
  <si>
    <t>VISAKHAPATNAM_2</t>
  </si>
  <si>
    <t>Ananthapur</t>
  </si>
  <si>
    <t>Eluru</t>
  </si>
  <si>
    <t>Srikakulam</t>
  </si>
  <si>
    <t>Tirupathi</t>
  </si>
  <si>
    <t>Mahbubnagar</t>
  </si>
  <si>
    <t>VISAKHAPATNAM_1</t>
  </si>
  <si>
    <t>Karimnagar</t>
  </si>
  <si>
    <t>Khammam</t>
  </si>
  <si>
    <t>Nellore</t>
  </si>
  <si>
    <t>Guntur</t>
  </si>
  <si>
    <t>Kakinada</t>
  </si>
  <si>
    <t>Nalgonda</t>
  </si>
  <si>
    <t>Nizamabad</t>
  </si>
  <si>
    <t>Sangareddy</t>
  </si>
  <si>
    <t>Vijayawada</t>
  </si>
  <si>
    <t>Warangal</t>
  </si>
  <si>
    <t>AP</t>
  </si>
  <si>
    <t>Hyderabad_Medak</t>
  </si>
  <si>
    <t>Visakhapatnam</t>
  </si>
  <si>
    <t>Hyderabad_OC</t>
  </si>
  <si>
    <t>Hyderabad_Sec</t>
  </si>
  <si>
    <t>CG</t>
  </si>
  <si>
    <t>Raipur City-1</t>
  </si>
  <si>
    <t>Raipur City-2</t>
  </si>
  <si>
    <t>Raipur City-3</t>
  </si>
  <si>
    <t>Raipur City-4</t>
  </si>
  <si>
    <t>Raipur City-5</t>
  </si>
  <si>
    <t>Jagdalpur-1</t>
  </si>
  <si>
    <t>Raipur City-6</t>
  </si>
  <si>
    <t>Mahasamund</t>
  </si>
  <si>
    <t>Bhatapara</t>
  </si>
  <si>
    <t>Bhilai City-1</t>
  </si>
  <si>
    <t>Bhilai City-2</t>
  </si>
  <si>
    <t>Bhilai City &amp; Upc</t>
  </si>
  <si>
    <t>Durg-1</t>
  </si>
  <si>
    <t>Kawardha</t>
  </si>
  <si>
    <t>Rajnandgaon</t>
  </si>
  <si>
    <t>Bilaspur-1</t>
  </si>
  <si>
    <t>Bilaspur-2</t>
  </si>
  <si>
    <t>Bilaspur-3</t>
  </si>
  <si>
    <t>Bilaspur-4</t>
  </si>
  <si>
    <t>Raigarh</t>
  </si>
  <si>
    <t>Korba</t>
  </si>
  <si>
    <t>Ambikapur-1</t>
  </si>
  <si>
    <t>Raipur City-2 &amp; Upc</t>
  </si>
  <si>
    <t>Bhilai Zone-2</t>
  </si>
  <si>
    <t>Bilaspur Zone-1</t>
  </si>
  <si>
    <t>Bilaspur Zone-2</t>
  </si>
  <si>
    <t>Raipur</t>
  </si>
  <si>
    <t>Bilaspur</t>
  </si>
  <si>
    <t>CENT- CHANDNI CHOWK</t>
  </si>
  <si>
    <t>CENT- DARIYAGANJ</t>
  </si>
  <si>
    <t>CENT- KAROL BAGH</t>
  </si>
  <si>
    <t>CENT- ANAND PARVAT</t>
  </si>
  <si>
    <t>ISR-CENT-RAIGARPURA</t>
  </si>
  <si>
    <t>CENT- ISBT</t>
  </si>
  <si>
    <t>CENT- JHANDEWALAN</t>
  </si>
  <si>
    <t>CENT- AZAD MKT</t>
  </si>
  <si>
    <t>CENT- CANNAUGHT PALACE</t>
  </si>
  <si>
    <t>CENT- PAHARGANJ</t>
  </si>
  <si>
    <t>CENT- INDRA PURI</t>
  </si>
  <si>
    <t>CENT- WEST PATEL NAGAR</t>
  </si>
  <si>
    <t>CENT- RAJENDRA NAGAR</t>
  </si>
  <si>
    <t>EAST I JHEEL</t>
  </si>
  <si>
    <t>ISR-EAST-I - JHEEL</t>
  </si>
  <si>
    <t>EAST I- LAXMI NAGAR</t>
  </si>
  <si>
    <t>EAST I- MANGAL BAZAR</t>
  </si>
  <si>
    <t>ISR-EAST-I-MANGAL BAZAR</t>
  </si>
  <si>
    <t>EAST I- GANDHI NAGAR</t>
  </si>
  <si>
    <t>ISR-EAST-I-GANDHINAGAR</t>
  </si>
  <si>
    <t>EAST I- KHICHRIPUR</t>
  </si>
  <si>
    <t>EAST I- GAZIPUR</t>
  </si>
  <si>
    <t>EAST I- MANDAWALI</t>
  </si>
  <si>
    <t>EAST I- PREET VIHAR</t>
  </si>
  <si>
    <t>EAST I- PANDAV NAGAR</t>
  </si>
  <si>
    <t>EAST I- VASUNDHARA</t>
  </si>
  <si>
    <t>EAST I- KAILASH CLNY</t>
  </si>
  <si>
    <t>EAST I- RAMNAGAR</t>
  </si>
  <si>
    <t>EAST I- NEW KONDLI</t>
  </si>
  <si>
    <t>EAST I- NEW ASHOK NAGAR</t>
  </si>
  <si>
    <t>ISR-EAST-I-NEW ASHOK NAGAR</t>
  </si>
  <si>
    <t>EAST II- VIVEK VIHAR</t>
  </si>
  <si>
    <t>EAST II- SHAHDARA</t>
  </si>
  <si>
    <t>EAST II- YAMUNA VIHAR</t>
  </si>
  <si>
    <t>EAST II- DILSHAD GARDEN</t>
  </si>
  <si>
    <t>EAST II- DILSHAD COLONY</t>
  </si>
  <si>
    <t>EAST II- GTB ENCL.</t>
  </si>
  <si>
    <t>EAST II- MOUJ PUR</t>
  </si>
  <si>
    <t>EAST II- GOKULPURI</t>
  </si>
  <si>
    <t>EAST II- JAFRABAD</t>
  </si>
  <si>
    <t>ISR-EAST-II-KARAWAL NAGAR</t>
  </si>
  <si>
    <t>EAST II- BABARPUR ROAD</t>
  </si>
  <si>
    <t>EAST II- MANDOLI ROAD</t>
  </si>
  <si>
    <t>ISR-EAST-II-DILSHAD GARDEN</t>
  </si>
  <si>
    <t>NORTH I- PITAMPURA</t>
  </si>
  <si>
    <t>NORTH I- SAHALIMAR BAGH</t>
  </si>
  <si>
    <t>ISR-NORTH-III-NARELA</t>
  </si>
  <si>
    <t>NORTH III- NARELA</t>
  </si>
  <si>
    <t>NORTH III- BAKHTAWARPUR</t>
  </si>
  <si>
    <t>NORTH I- NANGLOI</t>
  </si>
  <si>
    <t>NORTH I- KIRARI</t>
  </si>
  <si>
    <t>NORTH I- SHAKURPUR</t>
  </si>
  <si>
    <t>NORTH I- RANI BAGH</t>
  </si>
  <si>
    <t>NORTH III- BADLI</t>
  </si>
  <si>
    <t>NORTH III- ROHINI SEC -14-18</t>
  </si>
  <si>
    <t>NORTH I- SULTANPURI</t>
  </si>
  <si>
    <t>NORTH I- BUDH VIHAR</t>
  </si>
  <si>
    <t>NORTH I- MANGOL PURI</t>
  </si>
  <si>
    <t>ISR-NORTH-II-KAMLA NAGAR</t>
  </si>
  <si>
    <t>NORTH II- ROOP NAGAR</t>
  </si>
  <si>
    <t>NORTH II- KAMLA NAGAR</t>
  </si>
  <si>
    <t>NORTH II- LAURANCE ROAD</t>
  </si>
  <si>
    <t>NORTH II- MUKHARJEE NAGAR</t>
  </si>
  <si>
    <t>NORTH II- ASHOK VIHAR</t>
  </si>
  <si>
    <t>NORTH III- KINGSWAY CAMP</t>
  </si>
  <si>
    <t>ISR-NORTH-III-KINGSWAY CAMP</t>
  </si>
  <si>
    <t>NORTH II- WAZIRA BAD</t>
  </si>
  <si>
    <t>NORTH III- AZADPUR</t>
  </si>
  <si>
    <t>NORTH III- MODEL TOWN</t>
  </si>
  <si>
    <t>NORTH III- JAHANGIRPURI</t>
  </si>
  <si>
    <t>SOUTH I- OKHLA</t>
  </si>
  <si>
    <t>SOUTH I- BHOGAL</t>
  </si>
  <si>
    <t>SOUTH I- SARITA VIHAR</t>
  </si>
  <si>
    <t>SOUTH I- NFC</t>
  </si>
  <si>
    <t>SOUTH I- GARHI</t>
  </si>
  <si>
    <t>SOUTH I- LAJPAT NAGAR</t>
  </si>
  <si>
    <t>SOUTH I- BADARPUR</t>
  </si>
  <si>
    <t>SOUTH I- KALKAJI</t>
  </si>
  <si>
    <t>SOUTH II- PRAHALADPUR</t>
  </si>
  <si>
    <t>SOUTH II- MALVIYA NAGAR</t>
  </si>
  <si>
    <t>SOUTH II- YUSUF SARAI</t>
  </si>
  <si>
    <t>SOUTH II- SAKET</t>
  </si>
  <si>
    <t>SOUTH II- NEB SARAI</t>
  </si>
  <si>
    <t>SOUTH II- SANGAM VIHAR</t>
  </si>
  <si>
    <t>SOUTH II- KHANPUR</t>
  </si>
  <si>
    <t>SOUTH I- GOVINDPURI</t>
  </si>
  <si>
    <t>SOUTH II- DAKSHIN PURI</t>
  </si>
  <si>
    <t>SOUTH II- DAKSHIN PURI MADANGIR</t>
  </si>
  <si>
    <t>SOUTH II- RATIYA MARG</t>
  </si>
  <si>
    <t>SOUTH III- MUNIRKA</t>
  </si>
  <si>
    <t>SOUTH III- BASANT KUNJ</t>
  </si>
  <si>
    <t>SOUTH III- KAPAS HERA</t>
  </si>
  <si>
    <t>SOUTH III- MAHIPAL PUR</t>
  </si>
  <si>
    <t>SOUTH III- MEHRAULI</t>
  </si>
  <si>
    <t>SOUTH III- CHATTARPUR</t>
  </si>
  <si>
    <t>SOUTH III- RAJ PUR</t>
  </si>
  <si>
    <t>SOUTH III- MOTI BAGH</t>
  </si>
  <si>
    <t>SOUTH III- KOTLA</t>
  </si>
  <si>
    <t>SOUTH III- KHAN MARKET</t>
  </si>
  <si>
    <t>WEST I- MIYAWALI NAGAR</t>
  </si>
  <si>
    <t>WEST I- GURUNANAK NAGAR</t>
  </si>
  <si>
    <t>WEST II- RAJOURI GARDEN</t>
  </si>
  <si>
    <t>WEST II- TILAK NAGAR</t>
  </si>
  <si>
    <t>WEST I- KHAYALA</t>
  </si>
  <si>
    <t>WEST I- VISHNU GARDEN</t>
  </si>
  <si>
    <t>WEST I- TAGORE GARDEN</t>
  </si>
  <si>
    <t>WEST I- JWALAHERI</t>
  </si>
  <si>
    <t>WEST I- KIRTI NAGAR</t>
  </si>
  <si>
    <t>WEST I- MOTINAGAR</t>
  </si>
  <si>
    <t>WEST III- SAADH ANGAR</t>
  </si>
  <si>
    <t>WEST III- PALAM</t>
  </si>
  <si>
    <t>WEST III- DWARKA</t>
  </si>
  <si>
    <t>WEST III- NAJAFGARH</t>
  </si>
  <si>
    <t>ISR-WEST-III-NAJAFGARH</t>
  </si>
  <si>
    <t>WEST III- ARYA SAMAZ ROAD</t>
  </si>
  <si>
    <t>WEST III- RAJA PURI</t>
  </si>
  <si>
    <t>WEST II- HASTAL ROAD</t>
  </si>
  <si>
    <t>ISR-WEST-II-HASTAL ROAD</t>
  </si>
  <si>
    <t>WEST II- JANAK PURI</t>
  </si>
  <si>
    <t>WEST II- CHOTI SUBZI MANDI</t>
  </si>
  <si>
    <t>ISR-WEST-II-JANAKPURI</t>
  </si>
  <si>
    <t>WEST III- SAGAR PUR</t>
  </si>
  <si>
    <t>CENT</t>
  </si>
  <si>
    <t>EAST - I</t>
  </si>
  <si>
    <t>EAST - II</t>
  </si>
  <si>
    <t>NORTH - I</t>
  </si>
  <si>
    <t>NORTH - II</t>
  </si>
  <si>
    <t>SOUTH - I</t>
  </si>
  <si>
    <t>SOUTH - II</t>
  </si>
  <si>
    <t>SOUTH - III</t>
  </si>
  <si>
    <t>WEST - I</t>
  </si>
  <si>
    <t>WEST - II</t>
  </si>
  <si>
    <t>Delhi</t>
  </si>
  <si>
    <t>EAST &amp; CENTRAL</t>
  </si>
  <si>
    <t>NORTH</t>
  </si>
  <si>
    <t>SOUTH</t>
  </si>
  <si>
    <t>WEST</t>
  </si>
  <si>
    <t>East UP</t>
  </si>
  <si>
    <t>ALLAHABAD 1</t>
  </si>
  <si>
    <t>ALLAHABAD 10</t>
  </si>
  <si>
    <t>ALLAHABAD 11</t>
  </si>
  <si>
    <t>ALLAHABAD 2</t>
  </si>
  <si>
    <t>ALLAHABAD 3</t>
  </si>
  <si>
    <t>ALLAHABAD 5</t>
  </si>
  <si>
    <t>ALLAHABAD 6</t>
  </si>
  <si>
    <t>ALLAHABAD 9</t>
  </si>
  <si>
    <t>AMETHI</t>
  </si>
  <si>
    <t>AZAMGARH</t>
  </si>
  <si>
    <t>AZAMGARH UPC</t>
  </si>
  <si>
    <t>BAHRAICH</t>
  </si>
  <si>
    <t>BALLIA</t>
  </si>
  <si>
    <t>BALLIA UPC</t>
  </si>
  <si>
    <t>BALRAMPUR</t>
  </si>
  <si>
    <t>BANDA</t>
  </si>
  <si>
    <t>BARABANKI</t>
  </si>
  <si>
    <t>BHADHOI</t>
  </si>
  <si>
    <t>DEORIA</t>
  </si>
  <si>
    <t>FAIZABAD</t>
  </si>
  <si>
    <t>FATEHPUR</t>
  </si>
  <si>
    <t>GHAZIPUR</t>
  </si>
  <si>
    <t>GORAKHPUR 1</t>
  </si>
  <si>
    <t>GORAKHPUR 2</t>
  </si>
  <si>
    <t>GORAKHPUR 3</t>
  </si>
  <si>
    <t>GORAKHPUR 4</t>
  </si>
  <si>
    <t>HAMEER PUR</t>
  </si>
  <si>
    <t>HARDOI</t>
  </si>
  <si>
    <t>JAUNPUR</t>
  </si>
  <si>
    <t>JHANSI 1</t>
  </si>
  <si>
    <t>JHANSI 2</t>
  </si>
  <si>
    <t>KANNAUJ</t>
  </si>
  <si>
    <t>KANPUR 1</t>
  </si>
  <si>
    <t>KANPUR 10</t>
  </si>
  <si>
    <t>KANPUR 2</t>
  </si>
  <si>
    <t>KANPUR 3</t>
  </si>
  <si>
    <t>KANPUR 4</t>
  </si>
  <si>
    <t>KANPUR 5</t>
  </si>
  <si>
    <t>KANPUR 6</t>
  </si>
  <si>
    <t>KANPUR 7</t>
  </si>
  <si>
    <t>KANPUR 8</t>
  </si>
  <si>
    <t>KANPUR 9</t>
  </si>
  <si>
    <t>KANPUR DEHAT</t>
  </si>
  <si>
    <t>KARWI</t>
  </si>
  <si>
    <t>KASIA</t>
  </si>
  <si>
    <t>KAUSHAMBHI</t>
  </si>
  <si>
    <t>KHALILABAD</t>
  </si>
  <si>
    <t>KUNDA</t>
  </si>
  <si>
    <t>LAKHIMPUR</t>
  </si>
  <si>
    <t>LUCKNOW 1</t>
  </si>
  <si>
    <t>LUCKNOW 10</t>
  </si>
  <si>
    <t>LUCKNOW 11</t>
  </si>
  <si>
    <t>LUCKNOW 2</t>
  </si>
  <si>
    <t>LUCKNOW 3</t>
  </si>
  <si>
    <t>LUCKNOW 4</t>
  </si>
  <si>
    <t>LUCKNOW 5</t>
  </si>
  <si>
    <t>LUCKNOW 6</t>
  </si>
  <si>
    <t>LUCKNOW 7</t>
  </si>
  <si>
    <t>LUCKNOW 8</t>
  </si>
  <si>
    <t>LUCKNOW 9</t>
  </si>
  <si>
    <t>MAHARAJGANJ</t>
  </si>
  <si>
    <t>MAU UPC</t>
  </si>
  <si>
    <t>MAU UPC 2</t>
  </si>
  <si>
    <t>MIRZAPUR</t>
  </si>
  <si>
    <t>MUGALSARAI</t>
  </si>
  <si>
    <t>PADRAUNA</t>
  </si>
  <si>
    <t>PRATAPGARH</t>
  </si>
  <si>
    <t>RAI BAREILLY</t>
  </si>
  <si>
    <t>RENUKOOT</t>
  </si>
  <si>
    <t>SALEMPUR</t>
  </si>
  <si>
    <t>SITAPUR</t>
  </si>
  <si>
    <t>SULTANPUR</t>
  </si>
  <si>
    <t>UNNAO</t>
  </si>
  <si>
    <t>VARANASI 1</t>
  </si>
  <si>
    <t>VARANASI 2</t>
  </si>
  <si>
    <t>VARANASI 3</t>
  </si>
  <si>
    <t>VARANASI 4</t>
  </si>
  <si>
    <t>VARANASI 5</t>
  </si>
  <si>
    <t>VARANASI 6</t>
  </si>
  <si>
    <t>ALLAHABAD LOCAL</t>
  </si>
  <si>
    <t>ALLAHABAD UPC</t>
  </si>
  <si>
    <t>BASTI</t>
  </si>
  <si>
    <t>GONDA</t>
  </si>
  <si>
    <t>VARANASI UPC</t>
  </si>
  <si>
    <t>ALLAHABAD UPC 2</t>
  </si>
  <si>
    <t>DEORAI</t>
  </si>
  <si>
    <t>GORAKHPUR</t>
  </si>
  <si>
    <t>JHANSI</t>
  </si>
  <si>
    <t>LUCKNOW UPC</t>
  </si>
  <si>
    <t>VARANASI LOCAL</t>
  </si>
  <si>
    <t>ALLAHABAD</t>
  </si>
  <si>
    <t>LUCKNOW</t>
  </si>
  <si>
    <t>VARANASI</t>
  </si>
  <si>
    <t>KANPUR</t>
  </si>
  <si>
    <t>MARGAO</t>
  </si>
  <si>
    <t>NAVELI</t>
  </si>
  <si>
    <t>CUNCOLI</t>
  </si>
  <si>
    <t>QUEPE</t>
  </si>
  <si>
    <t>VASCO</t>
  </si>
  <si>
    <t>PANJI</t>
  </si>
  <si>
    <t>PORVORI</t>
  </si>
  <si>
    <t>MAPSA</t>
  </si>
  <si>
    <t>SIOLI</t>
  </si>
  <si>
    <t>BICHOLI</t>
  </si>
  <si>
    <t>MARCEL</t>
  </si>
  <si>
    <t>PONDA</t>
  </si>
  <si>
    <t>Goa</t>
  </si>
  <si>
    <t>PANJIM</t>
  </si>
  <si>
    <t>Guj</t>
  </si>
  <si>
    <t>Mehsana_Upc</t>
  </si>
  <si>
    <t>Ahd_Old_E_Naroda</t>
  </si>
  <si>
    <t>Ahd_Old_E_Old City_1</t>
  </si>
  <si>
    <t>Ahd_Old_E_Sardarnagar</t>
  </si>
  <si>
    <t>Ahd_Old_E_Jamalpur</t>
  </si>
  <si>
    <t>Ahd_Old_E_Kalupur</t>
  </si>
  <si>
    <t>Anand_Upc</t>
  </si>
  <si>
    <t>Anand</t>
  </si>
  <si>
    <t>Vidhyanagar</t>
  </si>
  <si>
    <t>Godhara</t>
  </si>
  <si>
    <t>Bhavnagar_2</t>
  </si>
  <si>
    <t>Mahuva</t>
  </si>
  <si>
    <t>Botad</t>
  </si>
  <si>
    <t>Bhavnagar_1</t>
  </si>
  <si>
    <t>Raj_New_Kalawad Rd</t>
  </si>
  <si>
    <t>Raj_Old_Kothariya Rd</t>
  </si>
  <si>
    <t>Raj_New_Mangla Rd</t>
  </si>
  <si>
    <t>Junagadh</t>
  </si>
  <si>
    <t>Raj_Old_St Rd</t>
  </si>
  <si>
    <t>Raj_Old_Kuwadva Rd</t>
  </si>
  <si>
    <t>Veraval</t>
  </si>
  <si>
    <t>Rajkot_Upc</t>
  </si>
  <si>
    <t>Porbandar</t>
  </si>
  <si>
    <t>Jamnagr_New</t>
  </si>
  <si>
    <t>Jamnagar 1</t>
  </si>
  <si>
    <t>Kutchh 1</t>
  </si>
  <si>
    <t>Kutchh 2</t>
  </si>
  <si>
    <t>Ahd_New_W_Vastrapur_1</t>
  </si>
  <si>
    <t>Ahd_New_W_Ranip_1</t>
  </si>
  <si>
    <t>Ahd_New_W_Ranip_2</t>
  </si>
  <si>
    <t>Ahd_New_W_Navrangpura</t>
  </si>
  <si>
    <t>Ahd_New_W_Sarkhej</t>
  </si>
  <si>
    <t>Ahd_New_W_Upc</t>
  </si>
  <si>
    <t>Ahd_New_W_Gurukul_2</t>
  </si>
  <si>
    <t>Gandhinagar</t>
  </si>
  <si>
    <t>Ahd_New_W_University</t>
  </si>
  <si>
    <t>Himatnagar</t>
  </si>
  <si>
    <t>Ahd_Old_E_Rakhiyal</t>
  </si>
  <si>
    <t>Ahd_Old_E_Odhav</t>
  </si>
  <si>
    <t>Ahd_Old_E_Vatva_2</t>
  </si>
  <si>
    <t>Ahd_Old_E_Vatva_1</t>
  </si>
  <si>
    <t>Ahd_Old_E_Maninagar</t>
  </si>
  <si>
    <t>Sur_New_Varacha_Model Tw</t>
  </si>
  <si>
    <t>Sur_New_Katargam_Amroli</t>
  </si>
  <si>
    <t>Sur_New_Varacha_Matrusakti</t>
  </si>
  <si>
    <t>Sur_New_Varacha_A.K.Rd</t>
  </si>
  <si>
    <t>Bardoli</t>
  </si>
  <si>
    <t>Sur_Old_Variyalibazar</t>
  </si>
  <si>
    <t>Vyara</t>
  </si>
  <si>
    <t>Sur_Old_Godadra</t>
  </si>
  <si>
    <t>Kamrej</t>
  </si>
  <si>
    <t>Sur_Old_Ring Road</t>
  </si>
  <si>
    <t>Selvassa</t>
  </si>
  <si>
    <t>Navsari_2</t>
  </si>
  <si>
    <t>Navsari_1</t>
  </si>
  <si>
    <t>Sur_Old_Lig</t>
  </si>
  <si>
    <t>Sur_Old_Sachin</t>
  </si>
  <si>
    <t>Udwada</t>
  </si>
  <si>
    <t>Sur_Old_Unn</t>
  </si>
  <si>
    <t>Valsad</t>
  </si>
  <si>
    <t>Chikhali_1</t>
  </si>
  <si>
    <t>Railway_Valsad</t>
  </si>
  <si>
    <t>Ankleshwar</t>
  </si>
  <si>
    <t>Sur_Old_Anandmahal</t>
  </si>
  <si>
    <t>Sur_New_Bhatar</t>
  </si>
  <si>
    <t>Bharuch_2</t>
  </si>
  <si>
    <t>Sur_Old_Cozway</t>
  </si>
  <si>
    <t>Rajpipla</t>
  </si>
  <si>
    <t>Jambusar</t>
  </si>
  <si>
    <t>Sur_New_Hazira</t>
  </si>
  <si>
    <t>Railway_Sur</t>
  </si>
  <si>
    <t>Brd_Gotri</t>
  </si>
  <si>
    <t>Brd_Fatehganj</t>
  </si>
  <si>
    <t>Brd_Upc</t>
  </si>
  <si>
    <t>Brd_Magarpura</t>
  </si>
  <si>
    <t>Brd_Waghodia Road</t>
  </si>
  <si>
    <t>Brd_Karelibaug</t>
  </si>
  <si>
    <t>Railway_Brd</t>
  </si>
  <si>
    <t>Ahmedabad_1</t>
  </si>
  <si>
    <t>Bhavnagar</t>
  </si>
  <si>
    <t>Rajkot</t>
  </si>
  <si>
    <t>Jamnagar</t>
  </si>
  <si>
    <t>Ahmedabad_2</t>
  </si>
  <si>
    <t>North Guj</t>
  </si>
  <si>
    <t>Surat_2</t>
  </si>
  <si>
    <t>Surat_3</t>
  </si>
  <si>
    <t>Surat_1</t>
  </si>
  <si>
    <t>Baroda</t>
  </si>
  <si>
    <t>Ahmedabad</t>
  </si>
  <si>
    <t>Surat</t>
  </si>
  <si>
    <t>Ker</t>
  </si>
  <si>
    <t>TRIVANDRUM_1</t>
  </si>
  <si>
    <t>TRIVANDRUM_2</t>
  </si>
  <si>
    <t>TRIVANDRUM_3</t>
  </si>
  <si>
    <t>TRIVANDRUM_4</t>
  </si>
  <si>
    <t>ATTINGAL</t>
  </si>
  <si>
    <t>KATTAKADA</t>
  </si>
  <si>
    <t>PARASALA</t>
  </si>
  <si>
    <t>NEYATTINKKARA</t>
  </si>
  <si>
    <t>KILIMANOOR</t>
  </si>
  <si>
    <t>NEDUMANGAD</t>
  </si>
  <si>
    <t>BALARAMAPURAM</t>
  </si>
  <si>
    <t>PATHANAMTHITTA</t>
  </si>
  <si>
    <t>RANNI</t>
  </si>
  <si>
    <t>THIRUVALLA</t>
  </si>
  <si>
    <t>ADOOR</t>
  </si>
  <si>
    <t>ANJAL</t>
  </si>
  <si>
    <t>KARUNAGAPALLY_2</t>
  </si>
  <si>
    <t>KERALAPURAM</t>
  </si>
  <si>
    <t>KOLLAM</t>
  </si>
  <si>
    <t>PARAVUR</t>
  </si>
  <si>
    <t>KARUNAGAPALLY_1</t>
  </si>
  <si>
    <t>CHERTHALA</t>
  </si>
  <si>
    <t>ALAPPUZHA</t>
  </si>
  <si>
    <t>MAVELIKKARA</t>
  </si>
  <si>
    <t>PALA</t>
  </si>
  <si>
    <t>KOTTAYAM_1</t>
  </si>
  <si>
    <t>KOTTAYAM_2</t>
  </si>
  <si>
    <t>ERNAKULAM_1</t>
  </si>
  <si>
    <t>PERUMBAVOOR</t>
  </si>
  <si>
    <t>PARAVOOR</t>
  </si>
  <si>
    <t>ALUVA</t>
  </si>
  <si>
    <t>ERNAKULAM_2</t>
  </si>
  <si>
    <t>ADIMALI_1</t>
  </si>
  <si>
    <t>KOCHI</t>
  </si>
  <si>
    <t>UDAYAMPERUR</t>
  </si>
  <si>
    <t>ADIMALI_2</t>
  </si>
  <si>
    <t>TRICHUR_1</t>
  </si>
  <si>
    <t>TRICHUR_2</t>
  </si>
  <si>
    <t>IRINJALAKUDA</t>
  </si>
  <si>
    <t>KECHERY</t>
  </si>
  <si>
    <t>KODAKARA</t>
  </si>
  <si>
    <t>THIRUVILWAMALA</t>
  </si>
  <si>
    <t>KANNUR_1</t>
  </si>
  <si>
    <t>KANNUR_2</t>
  </si>
  <si>
    <t>KOOTHUPARAMBA</t>
  </si>
  <si>
    <t>THALASSERRY</t>
  </si>
  <si>
    <t>PAYYANOOR</t>
  </si>
  <si>
    <t>CALICUT_1</t>
  </si>
  <si>
    <t>CALICUT_2</t>
  </si>
  <si>
    <t>CALICUT_3</t>
  </si>
  <si>
    <t>VAKADAKRA</t>
  </si>
  <si>
    <t>MANANDAVADI</t>
  </si>
  <si>
    <t>THAMARASSERRY</t>
  </si>
  <si>
    <t>KASARGOD_1</t>
  </si>
  <si>
    <t>KASARGOD_2</t>
  </si>
  <si>
    <t>KOTTAKAL</t>
  </si>
  <si>
    <t>KONDOTTY</t>
  </si>
  <si>
    <t>TIRUR</t>
  </si>
  <si>
    <t>PONNANI</t>
  </si>
  <si>
    <t>WANDOOR</t>
  </si>
  <si>
    <t>PERINTHALMANNA</t>
  </si>
  <si>
    <t>PALAKKAD_1</t>
  </si>
  <si>
    <t>PALAKKAD_2</t>
  </si>
  <si>
    <t>ALATHUR</t>
  </si>
  <si>
    <t>MANNARKAD</t>
  </si>
  <si>
    <t>OTTAPALAM</t>
  </si>
  <si>
    <t>CHITTOOR_1</t>
  </si>
  <si>
    <t>KOTTAYAM _1</t>
  </si>
  <si>
    <t>ERNAKULAM _1</t>
  </si>
  <si>
    <t>ERNAKULAM _2</t>
  </si>
  <si>
    <t>CALICUT</t>
  </si>
  <si>
    <t>KASARGOD</t>
  </si>
  <si>
    <t>TRIVANDRUM</t>
  </si>
  <si>
    <t>TRICHUR</t>
  </si>
  <si>
    <t>PALAKKAD</t>
  </si>
  <si>
    <t>KANNUR</t>
  </si>
  <si>
    <t>Bhopal_1</t>
  </si>
  <si>
    <t>Bhopal_2</t>
  </si>
  <si>
    <t>Bhopal_4</t>
  </si>
  <si>
    <t>Bhopal_3</t>
  </si>
  <si>
    <t>Bhopal_5</t>
  </si>
  <si>
    <t>Bhopal_6</t>
  </si>
  <si>
    <t>Bhopal_7</t>
  </si>
  <si>
    <t>Betul</t>
  </si>
  <si>
    <t>Itarsi</t>
  </si>
  <si>
    <t>Chhindwara</t>
  </si>
  <si>
    <t>Sagar_2</t>
  </si>
  <si>
    <t>Sagar_1</t>
  </si>
  <si>
    <t>Sehore</t>
  </si>
  <si>
    <t>Mandideep</t>
  </si>
  <si>
    <t>Vidisha</t>
  </si>
  <si>
    <t>Indore_1</t>
  </si>
  <si>
    <t>Indore_5</t>
  </si>
  <si>
    <t>Indore_4</t>
  </si>
  <si>
    <t>Indore_3</t>
  </si>
  <si>
    <t>Indore_2</t>
  </si>
  <si>
    <t>Indore_6</t>
  </si>
  <si>
    <t>Indore_7</t>
  </si>
  <si>
    <t>Dewas</t>
  </si>
  <si>
    <t>Khandwa</t>
  </si>
  <si>
    <t>Dhar</t>
  </si>
  <si>
    <t>Mandsour</t>
  </si>
  <si>
    <t>Ujjain</t>
  </si>
  <si>
    <t>Balaghat</t>
  </si>
  <si>
    <t>Jabalpur_3</t>
  </si>
  <si>
    <t>Jabalpur_6</t>
  </si>
  <si>
    <t>Jabalpur_5</t>
  </si>
  <si>
    <t>Jabalpur_1</t>
  </si>
  <si>
    <t>Jabalpur_2</t>
  </si>
  <si>
    <t>Satna</t>
  </si>
  <si>
    <t>Jabalpur_4</t>
  </si>
  <si>
    <t>Rewa</t>
  </si>
  <si>
    <t>Katni</t>
  </si>
  <si>
    <t>Singroli</t>
  </si>
  <si>
    <t>Shivpuri</t>
  </si>
  <si>
    <t>Gwalior_1</t>
  </si>
  <si>
    <t>Murena</t>
  </si>
  <si>
    <t>Gwalior_3</t>
  </si>
  <si>
    <t>Bhind</t>
  </si>
  <si>
    <t>Guna</t>
  </si>
  <si>
    <t>Dabra</t>
  </si>
  <si>
    <t>Gwalior_2</t>
  </si>
  <si>
    <t>MP</t>
  </si>
  <si>
    <t>Bhopal City</t>
  </si>
  <si>
    <t>Bhopal UPC_1</t>
  </si>
  <si>
    <t>Bhopal UPC_2</t>
  </si>
  <si>
    <t>Bhopal UPC_3</t>
  </si>
  <si>
    <t>Indore City</t>
  </si>
  <si>
    <t>Indore UPC</t>
  </si>
  <si>
    <t>Jabalpur City_1</t>
  </si>
  <si>
    <t>Jabalpur City_2</t>
  </si>
  <si>
    <t>Gwalior</t>
  </si>
  <si>
    <t>Bhopal</t>
  </si>
  <si>
    <t>Indore</t>
  </si>
  <si>
    <t>Jabalpur</t>
  </si>
  <si>
    <t>Mum</t>
  </si>
  <si>
    <t>BANDRA WEST GO 1</t>
  </si>
  <si>
    <t>BANDRA WEST GO 2</t>
  </si>
  <si>
    <t>BANDRA WEST GO 3</t>
  </si>
  <si>
    <t>BANDRA WEST GO 4</t>
  </si>
  <si>
    <t>SANTACRUZ &amp; VILE PARLE GO 1</t>
  </si>
  <si>
    <t>SANTACRUZ &amp; VILE PARLE GO 3</t>
  </si>
  <si>
    <t>SANTACRUZ &amp; VILE PARLE GO 4</t>
  </si>
  <si>
    <t>JOGESHWARI GO 1</t>
  </si>
  <si>
    <t>ANDHERI EAST GO 2</t>
  </si>
  <si>
    <t>ANDHERI EAST GO 3</t>
  </si>
  <si>
    <t>ANDHERI EAST 1 GO 1</t>
  </si>
  <si>
    <t>ANDHERI EAST 1 GO 2</t>
  </si>
  <si>
    <t>KURLA WEST 1 GO 3</t>
  </si>
  <si>
    <t>KURLA WEST 1 GO 2</t>
  </si>
  <si>
    <t>KURLA WEST 1 GO 1</t>
  </si>
  <si>
    <t>ANDHERI WEST GO 1</t>
  </si>
  <si>
    <t>ANDHERI WEST GO 2</t>
  </si>
  <si>
    <t>ANDHERI WEST GO 3</t>
  </si>
  <si>
    <t>ANDHERI WEST GO 4</t>
  </si>
  <si>
    <t>ANDHERI WEST GO 6</t>
  </si>
  <si>
    <t>ANDHERI WEST GO 7</t>
  </si>
  <si>
    <t>JOGESHWARI &amp; GOREGAON GO 1</t>
  </si>
  <si>
    <t>JOGESHWARI &amp; GOREGAON GO 2</t>
  </si>
  <si>
    <t>JOGESHWARI &amp; GOREGAON GO 4</t>
  </si>
  <si>
    <t>JOGESHWARI &amp; GOREGAON GO 5</t>
  </si>
  <si>
    <t>KURLA GO 1</t>
  </si>
  <si>
    <t>KURLA GO 7</t>
  </si>
  <si>
    <t>KURLA GO 3</t>
  </si>
  <si>
    <t>DADAR W GO 1</t>
  </si>
  <si>
    <t>MAHIM W GO 1</t>
  </si>
  <si>
    <t>MAHIM W GO 3</t>
  </si>
  <si>
    <t>MAHIM E GO 1</t>
  </si>
  <si>
    <t>MAHIM E GO 2</t>
  </si>
  <si>
    <t>WORLI GO 1</t>
  </si>
  <si>
    <t>WORLI GO 3</t>
  </si>
  <si>
    <t>KANDIVALI E&amp;W MALAD EAST GO 2</t>
  </si>
  <si>
    <t>KANDIVALI E&amp;W MALAD EAST GO 3</t>
  </si>
  <si>
    <t>KANDIVALI E&amp;W MALAD EAST GO 4</t>
  </si>
  <si>
    <t>KANDIVALI E&amp;W MALAD EAST GO 5</t>
  </si>
  <si>
    <t>KANDIVALI E&amp;W MALAD EAST GO 7</t>
  </si>
  <si>
    <t>KANDIVALI E&amp;W MALAD EAST GO 8</t>
  </si>
  <si>
    <t>KANDIVALI E&amp;W MALAD EAST GO 10</t>
  </si>
  <si>
    <t>MALWANI GO 1</t>
  </si>
  <si>
    <t>MALWANI GO 2</t>
  </si>
  <si>
    <t>MALWANI GO 3</t>
  </si>
  <si>
    <t>BORIVALI DAHISAR EAST GO 1</t>
  </si>
  <si>
    <t>BORIVALI DAHISAR EAST GO 2</t>
  </si>
  <si>
    <t>BORIVALI DAHISAR EAST GO 3</t>
  </si>
  <si>
    <t>BORIVALI DAHISAR EAST GO 4</t>
  </si>
  <si>
    <t>BORIVALI DAHISAR WEST GO 1</t>
  </si>
  <si>
    <t>BORIVALI DAHISAR WEST GO 2</t>
  </si>
  <si>
    <t>BORIVALI DAHISAR WEST GO 4</t>
  </si>
  <si>
    <t>RAILWAY GO 1</t>
  </si>
  <si>
    <t>RAILWAY GO 2</t>
  </si>
  <si>
    <t>MAZGAON GO 1 GRANT RD GO 2</t>
  </si>
  <si>
    <t>GRANT RD GO 1</t>
  </si>
  <si>
    <t>RAILWAY 2</t>
  </si>
  <si>
    <t>RAILWAY 3</t>
  </si>
  <si>
    <t>RAILWAY_WESTZONE2</t>
  </si>
  <si>
    <t>NALLA SOPARA W GO 1</t>
  </si>
  <si>
    <t>VIRAR GO 1</t>
  </si>
  <si>
    <t>VIRAR GO 2</t>
  </si>
  <si>
    <t>PALGHAR GO 1 SAFALE GO 1</t>
  </si>
  <si>
    <t>BOISAR GO 1</t>
  </si>
  <si>
    <t>MIRA RD GO 2</t>
  </si>
  <si>
    <t>MIRA RD GO 5</t>
  </si>
  <si>
    <t>MIRA RD GO 4</t>
  </si>
  <si>
    <t>BHAYENDER GO 1</t>
  </si>
  <si>
    <t>BHAYENDER GO 2</t>
  </si>
  <si>
    <t>BHAYENDER GO 4</t>
  </si>
  <si>
    <t>VASAI E GO 1</t>
  </si>
  <si>
    <t>VASAI W GO 1</t>
  </si>
  <si>
    <t>VASAI W GO 2</t>
  </si>
  <si>
    <t>NALLA SOPARA E GO 3</t>
  </si>
  <si>
    <t>NALLA SOPARA E GO 4</t>
  </si>
  <si>
    <t>BHANDUP W GO 1</t>
  </si>
  <si>
    <t>BHANDUP W GO 3</t>
  </si>
  <si>
    <t>MULUND GO 1</t>
  </si>
  <si>
    <t>MULUND GO 3</t>
  </si>
  <si>
    <t>BHANDUP E GO 2</t>
  </si>
  <si>
    <t>VIKHROLI EAST GO 2</t>
  </si>
  <si>
    <t>KURLA EAST CHEMBUR GO 1</t>
  </si>
  <si>
    <t>KURLA EAST CHEMBUR GO 3</t>
  </si>
  <si>
    <t>KURLA EAST CHEMBUR GO 4</t>
  </si>
  <si>
    <t>KURLA EAST CHEMBUR GO 5</t>
  </si>
  <si>
    <t>MANKHURD GO 2</t>
  </si>
  <si>
    <t>MANKHURD GO 3</t>
  </si>
  <si>
    <t>SHIVAJI NAGAR GO 1</t>
  </si>
  <si>
    <t>SHIVAJI NAGAR GO 2</t>
  </si>
  <si>
    <t>SHIVAJI NAGAR GO 3</t>
  </si>
  <si>
    <t>CHEMBUR CAMP GO 2</t>
  </si>
  <si>
    <t>CHEMBUR CAMP GO 3</t>
  </si>
  <si>
    <t>CHEMBUR CAMP GO 5</t>
  </si>
  <si>
    <t>KURLA WEST 2 GO 1</t>
  </si>
  <si>
    <t>KURLA WEST 2 GO 2</t>
  </si>
  <si>
    <t>SAKI NAKA POWAI GO 2</t>
  </si>
  <si>
    <t>SAKI NAKA POWAI GO 3</t>
  </si>
  <si>
    <t>GHATKOPAR WEST GO 3</t>
  </si>
  <si>
    <t>GHATKOPAR WEST GO 2</t>
  </si>
  <si>
    <t>GHATKOPAR EAST GO 1</t>
  </si>
  <si>
    <t>GHATKOPAR WEST GO 1</t>
  </si>
  <si>
    <t>GHATKOPAR EAST GO 2</t>
  </si>
  <si>
    <t>KALACHOWKI GO 1</t>
  </si>
  <si>
    <t>KALACHOWKI GO 3</t>
  </si>
  <si>
    <t>KALACHOWKI GO 4</t>
  </si>
  <si>
    <t>DONGARI GO 1</t>
  </si>
  <si>
    <t>KAMTHIPURA GO 1</t>
  </si>
  <si>
    <t>KAMTHIPURA GO 2</t>
  </si>
  <si>
    <t>GIRGAON GO 1</t>
  </si>
  <si>
    <t>GIRGAON GO 2</t>
  </si>
  <si>
    <t>NEPENSEA RD GO 1</t>
  </si>
  <si>
    <t>NEPENSEA RD GO 2</t>
  </si>
  <si>
    <t>NEPENSEA RD GO 3</t>
  </si>
  <si>
    <t>FORT GO 1</t>
  </si>
  <si>
    <t>FORT GO 2</t>
  </si>
  <si>
    <t>FORT GO 3</t>
  </si>
  <si>
    <t>DOMBIVALI E 1 GO 2</t>
  </si>
  <si>
    <t>DOMBIVALI E 1 GO 3</t>
  </si>
  <si>
    <t>DOMBIVALI E 1 GO 4 DOMBIVALI E 2 GO 1</t>
  </si>
  <si>
    <t>DOMBIVALI E 1 GO 5</t>
  </si>
  <si>
    <t>KALYAN E GO 1</t>
  </si>
  <si>
    <t>KALYAN W GO 1</t>
  </si>
  <si>
    <t>KALYAN W GO 2</t>
  </si>
  <si>
    <t>KALYAN W GO 3</t>
  </si>
  <si>
    <t>KALYAN W GO 4</t>
  </si>
  <si>
    <t>DOMBIVALI W GO 2</t>
  </si>
  <si>
    <t>KHARGHAR GO 2</t>
  </si>
  <si>
    <t>KHARGHAR GO 3</t>
  </si>
  <si>
    <t>NERUL SANPADA TO SEA WOOD GO 1</t>
  </si>
  <si>
    <t>NERUL SANPADA TO SEA WOOD GO 2</t>
  </si>
  <si>
    <t>PEN</t>
  </si>
  <si>
    <t>NERUL SEA WOOD TO CBD GO 2</t>
  </si>
  <si>
    <t>NERUL SEA WOOD TO CBD GO 3</t>
  </si>
  <si>
    <t>GHANSOLI GO 1</t>
  </si>
  <si>
    <t>GHANSOLI GO 4</t>
  </si>
  <si>
    <t>VASHI GO 1</t>
  </si>
  <si>
    <t>VASHI GO 3</t>
  </si>
  <si>
    <t>PSR MANGAON</t>
  </si>
  <si>
    <t>KOLAD</t>
  </si>
  <si>
    <t>PSR MAHAD</t>
  </si>
  <si>
    <t>KARJAT</t>
  </si>
  <si>
    <t>OLD PANVEL</t>
  </si>
  <si>
    <t>KHOPOLI</t>
  </si>
  <si>
    <t>THANE 1 GO 1</t>
  </si>
  <si>
    <t>THANE 1 GO 2</t>
  </si>
  <si>
    <t>THANE 1 GO 4</t>
  </si>
  <si>
    <t>THANE 2 GO 1</t>
  </si>
  <si>
    <t>THANE 2 GO 2</t>
  </si>
  <si>
    <t>THANE 2 GO 3</t>
  </si>
  <si>
    <t>THANE GHODBUNDER RD GO 2</t>
  </si>
  <si>
    <t>THANE GHODBUNDER RD GO 3</t>
  </si>
  <si>
    <t>BHIWANDI 2 GO 3</t>
  </si>
  <si>
    <t>KALVA GO 1</t>
  </si>
  <si>
    <t>MUMBRA 2 GO 1</t>
  </si>
  <si>
    <t>MUMBRA 1 GO 1</t>
  </si>
  <si>
    <t>AMBARNATH GO 1</t>
  </si>
  <si>
    <t>BADLAPUR GO 1</t>
  </si>
  <si>
    <t>MOHONE GO 2 VASHIND GO 2</t>
  </si>
  <si>
    <t>ULHASNAGAR 1 GO 1</t>
  </si>
  <si>
    <t>ULHASNAGAR 1 GO 2</t>
  </si>
  <si>
    <t>ULHASNAGAR 1 GO 3</t>
  </si>
  <si>
    <t>ULHASNAGAR 2 GO 2</t>
  </si>
  <si>
    <t>BHIWANDI 2 GO 2</t>
  </si>
  <si>
    <t>MOHONE GO 1 VASHIND GO 1</t>
  </si>
  <si>
    <t>WADA GO 1</t>
  </si>
  <si>
    <t>IRCTC_MUM</t>
  </si>
  <si>
    <t>IRCTC_THAN</t>
  </si>
  <si>
    <t>SANTRACUZ EAST</t>
  </si>
  <si>
    <t>ANDHERI E TO VILEPARLE</t>
  </si>
  <si>
    <t>ANDHERI EAST</t>
  </si>
  <si>
    <t>DHARAVI</t>
  </si>
  <si>
    <t>GOREGOAN E TO MALAWANI</t>
  </si>
  <si>
    <t>MIRA RD TO NALASOPARA</t>
  </si>
  <si>
    <t>RAILWAY</t>
  </si>
  <si>
    <t>NALASOPARA TO DHANU</t>
  </si>
  <si>
    <t>MULUND TO VIKROLI</t>
  </si>
  <si>
    <t>CHEMBUR</t>
  </si>
  <si>
    <t>GHATKOPER</t>
  </si>
  <si>
    <t>DADAR TO BYCULLA DOGARI KAMATHIPURA</t>
  </si>
  <si>
    <t>NEPANSEARD_HAJIALI_GRANTRD</t>
  </si>
  <si>
    <t>KALYAN TO DIVA</t>
  </si>
  <si>
    <t>SANPADA TO KHARGHAR KHOPALI</t>
  </si>
  <si>
    <t>NERUL TO VASHI  GHANSOLI</t>
  </si>
  <si>
    <t>ALIBAUG</t>
  </si>
  <si>
    <t>PANVEL</t>
  </si>
  <si>
    <t>THANE CITY</t>
  </si>
  <si>
    <t>KALWA TO MUMBRA</t>
  </si>
  <si>
    <t>KALYAN ULHASNAGAR TITWALA</t>
  </si>
  <si>
    <t>BHIWANDI TO WADA</t>
  </si>
  <si>
    <t>WESTERN_MUMBAI1</t>
  </si>
  <si>
    <t>WESTERN_MUMBAI2</t>
  </si>
  <si>
    <t>RAILWAY-MUMBAI</t>
  </si>
  <si>
    <t>CENTRAL_MUMBAI</t>
  </si>
  <si>
    <t>SOUTH_MUMBAI</t>
  </si>
  <si>
    <t>NAVI MUMBA-RAIGAD</t>
  </si>
  <si>
    <t>THANE</t>
  </si>
  <si>
    <t>HUBLI_1</t>
  </si>
  <si>
    <t>HUBLI_2</t>
  </si>
  <si>
    <t>ANKOLA</t>
  </si>
  <si>
    <t>SIRSI</t>
  </si>
  <si>
    <t>DANDELI</t>
  </si>
  <si>
    <t>HUBLI_3</t>
  </si>
  <si>
    <t>HUBLI_4</t>
  </si>
  <si>
    <t>DHARWAD</t>
  </si>
  <si>
    <t>HAVERI</t>
  </si>
  <si>
    <t>DAVANGERE_1</t>
  </si>
  <si>
    <t>DAVANGERE_2</t>
  </si>
  <si>
    <t>CHITRADURGA_1</t>
  </si>
  <si>
    <t>CHITRADURGA_2</t>
  </si>
  <si>
    <t>BELGAUM_1</t>
  </si>
  <si>
    <t>BELGAUM_2</t>
  </si>
  <si>
    <t>BELGAUM_3</t>
  </si>
  <si>
    <t>BAILHONGAL</t>
  </si>
  <si>
    <t>SANKESHWAR</t>
  </si>
  <si>
    <t>HOSPET_1</t>
  </si>
  <si>
    <t>HOSPET_2</t>
  </si>
  <si>
    <t>KOPPAL</t>
  </si>
  <si>
    <t>GANGAVATI</t>
  </si>
  <si>
    <t>GADAG</t>
  </si>
  <si>
    <t>GULBARGA_1</t>
  </si>
  <si>
    <t>GULBARGA_2</t>
  </si>
  <si>
    <t>GULBARGA_3</t>
  </si>
  <si>
    <t>YADGIR</t>
  </si>
  <si>
    <t>BIDAR_1</t>
  </si>
  <si>
    <t>BIDAR_2</t>
  </si>
  <si>
    <t>RAICHUR_1</t>
  </si>
  <si>
    <t>RAICHUR_2</t>
  </si>
  <si>
    <t>BELLARY_1</t>
  </si>
  <si>
    <t>BELLARY_2</t>
  </si>
  <si>
    <t>BIJAPUR_1</t>
  </si>
  <si>
    <t>BIJAPUR_2</t>
  </si>
  <si>
    <t>BIJAPUR_3</t>
  </si>
  <si>
    <t>BAGALKOT_1</t>
  </si>
  <si>
    <t>BAGALKOT_2</t>
  </si>
  <si>
    <t>HUBLI</t>
  </si>
  <si>
    <t>DAVANGERE</t>
  </si>
  <si>
    <t>BELGAUM</t>
  </si>
  <si>
    <t>GULBARGA</t>
  </si>
  <si>
    <t>BELLARY</t>
  </si>
  <si>
    <t>BIJAPUR</t>
  </si>
  <si>
    <t>Nth Karn</t>
  </si>
  <si>
    <t>Ori</t>
  </si>
  <si>
    <t>BHUBANESWAR 01</t>
  </si>
  <si>
    <t>BHUBANESWAR 02</t>
  </si>
  <si>
    <t>BHUBANESWAR 03</t>
  </si>
  <si>
    <t>BHUBANESWAR 05</t>
  </si>
  <si>
    <t>BHUBANESWAR 06</t>
  </si>
  <si>
    <t>BHUBANESWAR 07</t>
  </si>
  <si>
    <t>PIPILI</t>
  </si>
  <si>
    <t>PURI</t>
  </si>
  <si>
    <t>BHUBANESWAR 13</t>
  </si>
  <si>
    <t>BHUBANESWAR 04</t>
  </si>
  <si>
    <t>BHUBANESWAR 08</t>
  </si>
  <si>
    <t>BHUBANESWAR 09</t>
  </si>
  <si>
    <t>BHUBANESWAR 10</t>
  </si>
  <si>
    <t>BHUBANESWAR 11</t>
  </si>
  <si>
    <t>BHUBANESWAR 12</t>
  </si>
  <si>
    <t>KHURDHA</t>
  </si>
  <si>
    <t>NAYAGARH</t>
  </si>
  <si>
    <t>PHULBANI</t>
  </si>
  <si>
    <t>CUTTACK 06</t>
  </si>
  <si>
    <t>CUTTACK 07</t>
  </si>
  <si>
    <t>JAJPUR TOWN</t>
  </si>
  <si>
    <t>CUTTACK 01</t>
  </si>
  <si>
    <t>CUTTACK 02</t>
  </si>
  <si>
    <t>CUTTACK 03</t>
  </si>
  <si>
    <t>CUTTACK 04</t>
  </si>
  <si>
    <t>JAGATSINGHPUR</t>
  </si>
  <si>
    <t>ATHAGARH</t>
  </si>
  <si>
    <t>CUTTACK 05</t>
  </si>
  <si>
    <t>KENDRAPARA</t>
  </si>
  <si>
    <t>ANANDPUR</t>
  </si>
  <si>
    <t>BALASORE</t>
  </si>
  <si>
    <t>BARIPADA</t>
  </si>
  <si>
    <t>BHADRAK</t>
  </si>
  <si>
    <t>JALESWAR</t>
  </si>
  <si>
    <t>KEONJHAR 01</t>
  </si>
  <si>
    <t>KEONJHAR 02</t>
  </si>
  <si>
    <t>ASKA</t>
  </si>
  <si>
    <t>BERHAMPUR 01</t>
  </si>
  <si>
    <t>BERHAMPUR 02</t>
  </si>
  <si>
    <t>BERHAMPUR 03</t>
  </si>
  <si>
    <t>BUGUDA</t>
  </si>
  <si>
    <t>PARLAKHEMUNDI</t>
  </si>
  <si>
    <t>PURUSOTTAMPUR</t>
  </si>
  <si>
    <t>JEYPORE</t>
  </si>
  <si>
    <t>KORAPUT</t>
  </si>
  <si>
    <t>RAYAGADA</t>
  </si>
  <si>
    <t>ANGUL</t>
  </si>
  <si>
    <t>DEOGARH</t>
  </si>
  <si>
    <t>DHENKANAL</t>
  </si>
  <si>
    <t>SAMBALPUR</t>
  </si>
  <si>
    <t>TALCHER</t>
  </si>
  <si>
    <t>JHARSUGUDA</t>
  </si>
  <si>
    <t>ROURKELA 1</t>
  </si>
  <si>
    <t>ROURKELA 2</t>
  </si>
  <si>
    <t>BHAWANIPATNA</t>
  </si>
  <si>
    <t>BOLANGIR</t>
  </si>
  <si>
    <t>KANTAMANJI</t>
  </si>
  <si>
    <t>SONEPUR</t>
  </si>
  <si>
    <t>BARGARH</t>
  </si>
  <si>
    <t>BHUBANESWAR 2</t>
  </si>
  <si>
    <t>BHUBANESWAR 3</t>
  </si>
  <si>
    <t>CUTTACK 1</t>
  </si>
  <si>
    <t>CUTTACK 2</t>
  </si>
  <si>
    <t>BERHAMPUR</t>
  </si>
  <si>
    <t>ROURKELA</t>
  </si>
  <si>
    <t>BHUBANESWAR</t>
  </si>
  <si>
    <t>ROM1</t>
  </si>
  <si>
    <t>MALWAN</t>
  </si>
  <si>
    <t>LANJA</t>
  </si>
  <si>
    <t>CHIPLUN</t>
  </si>
  <si>
    <t>SAWANTWADI</t>
  </si>
  <si>
    <t>RATNAGIRI</t>
  </si>
  <si>
    <t>SAVARDE</t>
  </si>
  <si>
    <t>GADHINGLAJ</t>
  </si>
  <si>
    <t>ICHALKARNJI</t>
  </si>
  <si>
    <t>KOLHAPUR</t>
  </si>
  <si>
    <t>RANKALA KOLHAPUR</t>
  </si>
  <si>
    <t>ISLAMPUR</t>
  </si>
  <si>
    <t>SANGLI</t>
  </si>
  <si>
    <t>MIRAJ</t>
  </si>
  <si>
    <t>DHEBEWADI</t>
  </si>
  <si>
    <t>MAHABALESHWAR</t>
  </si>
  <si>
    <t>SATARA</t>
  </si>
  <si>
    <t>RAJWADA SATARA</t>
  </si>
  <si>
    <t>KARAD</t>
  </si>
  <si>
    <t>SHIRWAL</t>
  </si>
  <si>
    <t>URALI</t>
  </si>
  <si>
    <t>BARAMATI</t>
  </si>
  <si>
    <t>SOLAPUR</t>
  </si>
  <si>
    <t>BARSHI</t>
  </si>
  <si>
    <t>OSMANABAD</t>
  </si>
  <si>
    <t>PANDHARPUR</t>
  </si>
  <si>
    <t>BHAVANI PETH SOLAPUR</t>
  </si>
  <si>
    <t>NAVI PETH SOLAPUR</t>
  </si>
  <si>
    <t>STATION ROAD SOLAPUR</t>
  </si>
  <si>
    <t>LATUR</t>
  </si>
  <si>
    <t>GANJGOLAI LATUR</t>
  </si>
  <si>
    <t>ALEPHATA</t>
  </si>
  <si>
    <t>DEHU ROAD</t>
  </si>
  <si>
    <t>SHIRUR</t>
  </si>
  <si>
    <t>JAMKHED</t>
  </si>
  <si>
    <t>AHMEDNAGAR</t>
  </si>
  <si>
    <t>AHMEDNAGAR MIDC</t>
  </si>
  <si>
    <t>SHRIRAMPUR</t>
  </si>
  <si>
    <t>SANGAMNER</t>
  </si>
  <si>
    <t>NASIK JAIL ROAD</t>
  </si>
  <si>
    <t>MUKTIDHAM</t>
  </si>
  <si>
    <t>NASIK DWARKA</t>
  </si>
  <si>
    <t>SHIRDI</t>
  </si>
  <si>
    <t>GANGAPUR ROAD</t>
  </si>
  <si>
    <t>BHABA NAGAR NASIK</t>
  </si>
  <si>
    <t>SATPUR</t>
  </si>
  <si>
    <t xml:space="preserve">COLLEGE ROAD NASIK </t>
  </si>
  <si>
    <t>GOVIND NAGAR NASIK</t>
  </si>
  <si>
    <t>ADAGAON</t>
  </si>
  <si>
    <t>DHULE</t>
  </si>
  <si>
    <t>DEVAPUR</t>
  </si>
  <si>
    <t>SHAHADA</t>
  </si>
  <si>
    <t>NANDURBAR</t>
  </si>
  <si>
    <t>MALEGAON</t>
  </si>
  <si>
    <t>MALEGAON CAMP</t>
  </si>
  <si>
    <t>SOMWAR PETH</t>
  </si>
  <si>
    <t>PUNE CAMP</t>
  </si>
  <si>
    <t>MANDAI</t>
  </si>
  <si>
    <t>SWARGATE</t>
  </si>
  <si>
    <t>NANA PETH</t>
  </si>
  <si>
    <t>NIBM</t>
  </si>
  <si>
    <t>PAUD ROAD</t>
  </si>
  <si>
    <t>KHADKI</t>
  </si>
  <si>
    <t>YERAWDA</t>
  </si>
  <si>
    <t>MODEL COLONY</t>
  </si>
  <si>
    <t>AUNDH</t>
  </si>
  <si>
    <t>SANGHVI</t>
  </si>
  <si>
    <t>CHANDAN NAGAR</t>
  </si>
  <si>
    <t>MAGAR PATTA</t>
  </si>
  <si>
    <t>FATIMA NAGAR</t>
  </si>
  <si>
    <t>PAPDE WASTI</t>
  </si>
  <si>
    <t>KOREGAON PARK</t>
  </si>
  <si>
    <t>VISHRANTWADI</t>
  </si>
  <si>
    <t>KARVE NAGAR</t>
  </si>
  <si>
    <t>BIBWEWADI</t>
  </si>
  <si>
    <t>WADGAON</t>
  </si>
  <si>
    <t>KOTHRUD</t>
  </si>
  <si>
    <t>BHARTI VIDYAPEETH</t>
  </si>
  <si>
    <t>DHANKAWDI</t>
  </si>
  <si>
    <t>KALEWADI</t>
  </si>
  <si>
    <t>THERGAON</t>
  </si>
  <si>
    <t>HINJEWADI</t>
  </si>
  <si>
    <t>PRADHIKARAN</t>
  </si>
  <si>
    <t>BHOSARI</t>
  </si>
  <si>
    <t>MOSHI</t>
  </si>
  <si>
    <t>AJMERA COMPLEX</t>
  </si>
  <si>
    <t>NASIK ROAD</t>
  </si>
  <si>
    <t>NASIK</t>
  </si>
  <si>
    <t>HADAPSAR</t>
  </si>
  <si>
    <t>PCMC</t>
  </si>
  <si>
    <t>PUNE</t>
  </si>
  <si>
    <t>ROM2</t>
  </si>
  <si>
    <t>KDK COLLEGE</t>
  </si>
  <si>
    <t>ITWARI</t>
  </si>
  <si>
    <t>SAKHADHARA</t>
  </si>
  <si>
    <t>TAJBAGH</t>
  </si>
  <si>
    <t>KAMAL CHOWK</t>
  </si>
  <si>
    <t>LASHKARI BAGH</t>
  </si>
  <si>
    <t>BUILDI</t>
  </si>
  <si>
    <t>SHANTI NAGAR</t>
  </si>
  <si>
    <t>PRATAP NAGAR</t>
  </si>
  <si>
    <t>GONDIA</t>
  </si>
  <si>
    <t>DURGA CHOWK</t>
  </si>
  <si>
    <t>HINGNA</t>
  </si>
  <si>
    <t>WADI</t>
  </si>
  <si>
    <t>KORADI</t>
  </si>
  <si>
    <t>SADAR</t>
  </si>
  <si>
    <t>MANEWADA</t>
  </si>
  <si>
    <t>WARDHA ROAD</t>
  </si>
  <si>
    <t>BHANDARA</t>
  </si>
  <si>
    <t>TUKUM</t>
  </si>
  <si>
    <t>CHANDRAPUR</t>
  </si>
  <si>
    <t>LAL PETH</t>
  </si>
  <si>
    <t>CAMP AREA</t>
  </si>
  <si>
    <t>WADALI</t>
  </si>
  <si>
    <t>OLD BASTI</t>
  </si>
  <si>
    <t>GADGE NAGAR</t>
  </si>
  <si>
    <t>AKOLA</t>
  </si>
  <si>
    <t>AKOLA OLD</t>
  </si>
  <si>
    <t>WASHIM</t>
  </si>
  <si>
    <t>YAVATMAL</t>
  </si>
  <si>
    <t>SBI CHOWK</t>
  </si>
  <si>
    <t>WARDHA</t>
  </si>
  <si>
    <t>BORGAON</t>
  </si>
  <si>
    <t>7 TH HILL</t>
  </si>
  <si>
    <t>PEER BAZAR</t>
  </si>
  <si>
    <t>CIDCO</t>
  </si>
  <si>
    <t>KATKATGATE</t>
  </si>
  <si>
    <t>CHAVANI</t>
  </si>
  <si>
    <t>PAITHAN</t>
  </si>
  <si>
    <t>BEED</t>
  </si>
  <si>
    <t>MOMINPURA</t>
  </si>
  <si>
    <t>JALNA</t>
  </si>
  <si>
    <t>AURANGABAD ROAD</t>
  </si>
  <si>
    <t>PARABHANI</t>
  </si>
  <si>
    <t>SHIVAJI ROAD</t>
  </si>
  <si>
    <t>JALGAON</t>
  </si>
  <si>
    <t>AMLNER</t>
  </si>
  <si>
    <t>BHUSAWAL</t>
  </si>
  <si>
    <t>BULDHANA</t>
  </si>
  <si>
    <t>VAJIRABAD</t>
  </si>
  <si>
    <t>SHRI NAGAR</t>
  </si>
  <si>
    <t>OLD MONDHA</t>
  </si>
  <si>
    <t>DEGLOOR</t>
  </si>
  <si>
    <t>HINGOLI</t>
  </si>
  <si>
    <t>NAGPUR EAST</t>
  </si>
  <si>
    <t>NAGPUR WEST</t>
  </si>
  <si>
    <t>AMRAVATI</t>
  </si>
  <si>
    <t>YAVTMAL</t>
  </si>
  <si>
    <t>AURANGABAD-1</t>
  </si>
  <si>
    <t>AURANGABAD-2</t>
  </si>
  <si>
    <t>NANDED</t>
  </si>
  <si>
    <t>NAGPUR</t>
  </si>
  <si>
    <t>AURANGABAD</t>
  </si>
  <si>
    <t>Sth Karn</t>
  </si>
  <si>
    <t>CHUNCHAGHATTA</t>
  </si>
  <si>
    <t>JAYANAGAR</t>
  </si>
  <si>
    <t>K S LAYOUT</t>
  </si>
  <si>
    <t>THALAGHATAPURA</t>
  </si>
  <si>
    <t>AVENUE ROAD</t>
  </si>
  <si>
    <t>CUBBON PET</t>
  </si>
  <si>
    <t>KALASI PALYA</t>
  </si>
  <si>
    <t>MEJESTIC</t>
  </si>
  <si>
    <t>CHAMARAJPET</t>
  </si>
  <si>
    <t>GIRINAGAR</t>
  </si>
  <si>
    <t>BASAVESHWARA NAGAR</t>
  </si>
  <si>
    <t>KENGERI</t>
  </si>
  <si>
    <t>MOODALAPALYA</t>
  </si>
  <si>
    <t>RAJAJINAGAR</t>
  </si>
  <si>
    <t>HOSKOTE</t>
  </si>
  <si>
    <t>KGF</t>
  </si>
  <si>
    <t>KOLAR</t>
  </si>
  <si>
    <t>TUMKUR 1</t>
  </si>
  <si>
    <t>TUMKUR 2</t>
  </si>
  <si>
    <t>TUMKUR 3</t>
  </si>
  <si>
    <t>ATTIBELE</t>
  </si>
  <si>
    <t>BTM</t>
  </si>
  <si>
    <t>E CITY</t>
  </si>
  <si>
    <t>HSR</t>
  </si>
  <si>
    <t>KUDLU</t>
  </si>
  <si>
    <t>NATIONAL PARK</t>
  </si>
  <si>
    <t>GM PALYA</t>
  </si>
  <si>
    <t>KADUGODI</t>
  </si>
  <si>
    <t>KORAMANGALA</t>
  </si>
  <si>
    <t>KR PURAM</t>
  </si>
  <si>
    <t>MARATHAHALLI</t>
  </si>
  <si>
    <t>ULSOOR</t>
  </si>
  <si>
    <t>HENNUR</t>
  </si>
  <si>
    <t>KAMMANAHALLI</t>
  </si>
  <si>
    <t>R T NAGAR</t>
  </si>
  <si>
    <t>SHIVAJI NAGAR</t>
  </si>
  <si>
    <t>TANY ROAD</t>
  </si>
  <si>
    <t>MATHIKERE</t>
  </si>
  <si>
    <t>PEENYA</t>
  </si>
  <si>
    <t>T DASARAHALLI</t>
  </si>
  <si>
    <t>YALAHANAKA</t>
  </si>
  <si>
    <t>CHAMRAJNAGAR</t>
  </si>
  <si>
    <t>HUNSUR</t>
  </si>
  <si>
    <t>MYSORE 1</t>
  </si>
  <si>
    <t>MYSORE 2</t>
  </si>
  <si>
    <t>MYSORE 3</t>
  </si>
  <si>
    <t>MYSORE 4</t>
  </si>
  <si>
    <t>BHADRAVATHI</t>
  </si>
  <si>
    <t>KUNDAPURA</t>
  </si>
  <si>
    <t>SHIMOGA</t>
  </si>
  <si>
    <t>UDUPI</t>
  </si>
  <si>
    <t>ARASIKERE</t>
  </si>
  <si>
    <t>HASSAN</t>
  </si>
  <si>
    <t>MANDYA</t>
  </si>
  <si>
    <t>RAMANAGRA</t>
  </si>
  <si>
    <t>SRIRANGAPATTANA</t>
  </si>
  <si>
    <t>ATTAWARA</t>
  </si>
  <si>
    <t>KANKANADY</t>
  </si>
  <si>
    <t>PUTTUR</t>
  </si>
  <si>
    <t>ULLAL</t>
  </si>
  <si>
    <t>CHIKMAGALUR</t>
  </si>
  <si>
    <t>MANNAGUDDE</t>
  </si>
  <si>
    <t>NANTHUR</t>
  </si>
  <si>
    <t>SURATKAL</t>
  </si>
  <si>
    <t xml:space="preserve">HSR LAYOUT </t>
  </si>
  <si>
    <t>MYSORE</t>
  </si>
  <si>
    <t>MANGALORE-1</t>
  </si>
  <si>
    <t>BANGALORE 1</t>
  </si>
  <si>
    <t>BANGALORE 2</t>
  </si>
  <si>
    <t>Bazpur</t>
  </si>
  <si>
    <t>Kashipur</t>
  </si>
  <si>
    <t>khatima</t>
  </si>
  <si>
    <t>Kotdwar</t>
  </si>
  <si>
    <t>Rudarpur</t>
  </si>
  <si>
    <t>Haldwani</t>
  </si>
  <si>
    <t>Khatima</t>
  </si>
  <si>
    <t>DEHRADUN</t>
  </si>
  <si>
    <t>Haridwar</t>
  </si>
  <si>
    <t>Rishikesh</t>
  </si>
  <si>
    <t>Almora</t>
  </si>
  <si>
    <t>Uttr</t>
  </si>
  <si>
    <t>DEHRADUN_BUDHHIGAON</t>
  </si>
  <si>
    <t>DEHRADUN_DilaramBazar</t>
  </si>
  <si>
    <t>DEHRADUN_KARANPUR</t>
  </si>
  <si>
    <t>DEHRADUN_PALTANBAZAR</t>
  </si>
  <si>
    <t>DEHRADUN_PREMNAGAR</t>
  </si>
  <si>
    <t>DEHRADUN_RACECORSE</t>
  </si>
  <si>
    <t>HALDWANI_KALDHUNGEROAD</t>
  </si>
  <si>
    <t>HALDWANI_NAINITALROAD</t>
  </si>
  <si>
    <t>HARIDWAR_APPARROAD</t>
  </si>
  <si>
    <t>HARIDWAR_RANIPURMODE</t>
  </si>
  <si>
    <t>RISHIKESH_IDPL</t>
  </si>
  <si>
    <t>ROORKEE_CITY</t>
  </si>
  <si>
    <t>ROORKEE_RURAL</t>
  </si>
  <si>
    <t>RISHIKESH_MAINMARKET</t>
  </si>
  <si>
    <t>West UP</t>
  </si>
  <si>
    <t>Agra NW</t>
  </si>
  <si>
    <t>Agra SE</t>
  </si>
  <si>
    <t>Agra SW</t>
  </si>
  <si>
    <t>Agra TYC</t>
  </si>
  <si>
    <t>Agra Central</t>
  </si>
  <si>
    <t>Agra North</t>
  </si>
  <si>
    <t>Aligarh City</t>
  </si>
  <si>
    <t>Aligarh Civil Lines</t>
  </si>
  <si>
    <t>Aligarh Upper court</t>
  </si>
  <si>
    <t>BADAUN</t>
  </si>
  <si>
    <t>BADAUN_2</t>
  </si>
  <si>
    <t>BAREILLY CB GANJ</t>
  </si>
  <si>
    <t>BAREILLY CIVILLINE</t>
  </si>
  <si>
    <t>BAREILLY Rajendra Nagar</t>
  </si>
  <si>
    <t>BAREILLY SHAMGANJ</t>
  </si>
  <si>
    <t>SAHJAHANPUR</t>
  </si>
  <si>
    <t>AMROHA</t>
  </si>
  <si>
    <t>BIJNOR</t>
  </si>
  <si>
    <t>DHAMPUR</t>
  </si>
  <si>
    <t>GAJRAULA</t>
  </si>
  <si>
    <t>NAJIBABAD</t>
  </si>
  <si>
    <t>Bullandshahr</t>
  </si>
  <si>
    <t>Bullandshahr North</t>
  </si>
  <si>
    <t>KHURJA</t>
  </si>
  <si>
    <t>Etah</t>
  </si>
  <si>
    <t>Ferozabad</t>
  </si>
  <si>
    <t>Mainpuri</t>
  </si>
  <si>
    <t>GHAZIABAD GANDHI NGR</t>
  </si>
  <si>
    <t>GHAZIABAD KAVI NGR</t>
  </si>
  <si>
    <t>GHAZIABAD NANDGRAM</t>
  </si>
  <si>
    <t>GHAZIABAD VIJAY NAGAR</t>
  </si>
  <si>
    <t>GHAZIABAD VIJAY NGR 2</t>
  </si>
  <si>
    <t>MODI NAGAR</t>
  </si>
  <si>
    <t>Hathras</t>
  </si>
  <si>
    <t>Mathura</t>
  </si>
  <si>
    <t>HAPUR</t>
  </si>
  <si>
    <t>MEERUT LISARI ROAD</t>
  </si>
  <si>
    <t>MEERUT MANDI</t>
  </si>
  <si>
    <t>MEERUT ROADWAYS</t>
  </si>
  <si>
    <t>MEERUT SHASTRI NAGAR</t>
  </si>
  <si>
    <t>MUZAFFARNAGAR 1</t>
  </si>
  <si>
    <t>MUZAFFARNAGAR 2</t>
  </si>
  <si>
    <t>MORADABAD BUDH BZR</t>
  </si>
  <si>
    <t>MORADABAD DELHI RD</t>
  </si>
  <si>
    <t>MORADABAD KARURA</t>
  </si>
  <si>
    <t>MORADABAD MALIHA</t>
  </si>
  <si>
    <t>MORADABAD PK</t>
  </si>
  <si>
    <t>RAMPUR CIVIL LINE</t>
  </si>
  <si>
    <t>SAMBHAL</t>
  </si>
  <si>
    <t>DADRI</t>
  </si>
  <si>
    <t>NOIDA 1</t>
  </si>
  <si>
    <t>NOIDA 2</t>
  </si>
  <si>
    <t>NOIDA KHODA</t>
  </si>
  <si>
    <t>saharanpur 1</t>
  </si>
  <si>
    <t>SAHARANPUR 2</t>
  </si>
  <si>
    <t>SAHARANPUR 3</t>
  </si>
  <si>
    <t>SHAMLI</t>
  </si>
  <si>
    <t>BAGHPAT</t>
  </si>
  <si>
    <t>BARAUT</t>
  </si>
  <si>
    <t>SAHIBABAD 1</t>
  </si>
  <si>
    <t>SAHIBABAD 2</t>
  </si>
  <si>
    <t>Agra</t>
  </si>
  <si>
    <t>Aligarh</t>
  </si>
  <si>
    <t>BAREILLY</t>
  </si>
  <si>
    <t>GHAZIABAD</t>
  </si>
  <si>
    <t>MEERUT</t>
  </si>
  <si>
    <t>MORADABAD</t>
  </si>
  <si>
    <t>NOIDA</t>
  </si>
  <si>
    <t>SAHARANPUR</t>
  </si>
  <si>
    <t>SAHIBABAD</t>
  </si>
  <si>
    <t>AGRA</t>
  </si>
  <si>
    <t>TN1</t>
  </si>
  <si>
    <t>CHENNAI_10</t>
  </si>
  <si>
    <t>CHENNAI_7</t>
  </si>
  <si>
    <t>CHENNAI_8</t>
  </si>
  <si>
    <t>TIRUVALLUR</t>
  </si>
  <si>
    <t>CHENNAI_11</t>
  </si>
  <si>
    <t>CHENNAI_23</t>
  </si>
  <si>
    <t>CHENNAI_24</t>
  </si>
  <si>
    <t>CHENNAI_5</t>
  </si>
  <si>
    <t>CHENNAI_16</t>
  </si>
  <si>
    <t>CHENNAI_17</t>
  </si>
  <si>
    <t>CHENNAI_18</t>
  </si>
  <si>
    <t>CHENNAI_12</t>
  </si>
  <si>
    <t>CHENNAI_19</t>
  </si>
  <si>
    <t>CHENNAI_14</t>
  </si>
  <si>
    <t>CHENNAI_4</t>
  </si>
  <si>
    <t>CHENNAI_22</t>
  </si>
  <si>
    <t>CHENNAI_25</t>
  </si>
  <si>
    <t>CHENNAI_6</t>
  </si>
  <si>
    <t>CHENNAI_15</t>
  </si>
  <si>
    <t>CHENNAI_21</t>
  </si>
  <si>
    <t>CHENNAI_3</t>
  </si>
  <si>
    <t>CHENNAI_9</t>
  </si>
  <si>
    <t>CHENNAI_1</t>
  </si>
  <si>
    <t>CHENNAI_13</t>
  </si>
  <si>
    <t>CHENNAI_2</t>
  </si>
  <si>
    <t>CHENNAI_20</t>
  </si>
  <si>
    <t>Chengalpet</t>
  </si>
  <si>
    <t>KANCHEEPURAM</t>
  </si>
  <si>
    <t>TINDIVANAM</t>
  </si>
  <si>
    <t>CHIDAMBARAM</t>
  </si>
  <si>
    <t>CUDDALORE</t>
  </si>
  <si>
    <t>KATTUMANNARKOIL</t>
  </si>
  <si>
    <t>PANRUTI</t>
  </si>
  <si>
    <t>LASPET_PONDY</t>
  </si>
  <si>
    <t>MGROAD_PONDY</t>
  </si>
  <si>
    <t>VILLIANUR_PONDY</t>
  </si>
  <si>
    <t>DHARMAPURI</t>
  </si>
  <si>
    <t>DHARMAPURI_OUTER</t>
  </si>
  <si>
    <t>HOSUR</t>
  </si>
  <si>
    <t>KRISHNAGIRI</t>
  </si>
  <si>
    <t>KALLAKURICHI</t>
  </si>
  <si>
    <t>TIRUVANAMALAI</t>
  </si>
  <si>
    <t>VANDAVASI</t>
  </si>
  <si>
    <t>VILLUPURAM</t>
  </si>
  <si>
    <t>AMBUR</t>
  </si>
  <si>
    <t>ARAKKONAM</t>
  </si>
  <si>
    <t>KATPADI</t>
  </si>
  <si>
    <t>VELLORE_I</t>
  </si>
  <si>
    <t>VELLORE_II</t>
  </si>
  <si>
    <t>CHENNAI_AMBATTUR</t>
  </si>
  <si>
    <t>CHENNAI_ANNANAGAR</t>
  </si>
  <si>
    <t>CHENNAI_PARRYS</t>
  </si>
  <si>
    <t>CHENNAI_PERAMBUR</t>
  </si>
  <si>
    <t>CHENNAI_ T-NAGAR</t>
  </si>
  <si>
    <t>CHENNAI_ADAYAR</t>
  </si>
  <si>
    <t>CHENNAI_TAMBARAM</t>
  </si>
  <si>
    <t>CHENNAI_VADAPALANI</t>
  </si>
  <si>
    <t>CHENGALPET</t>
  </si>
  <si>
    <t>PONDICHERRY</t>
  </si>
  <si>
    <t>VELLORE</t>
  </si>
  <si>
    <t>NORTH_CHENNAI</t>
  </si>
  <si>
    <t>SOUTH_CHENNAI</t>
  </si>
  <si>
    <t>FOCUS SKU (Secondary Sales)</t>
  </si>
  <si>
    <t>Last Yr Sales</t>
  </si>
  <si>
    <t>Sales Volume in cases</t>
  </si>
  <si>
    <t>&gt; 125</t>
  </si>
  <si>
    <t>All India</t>
  </si>
  <si>
    <t>&lt;125 &gt;100</t>
  </si>
  <si>
    <t>&lt;100 &gt;90</t>
  </si>
  <si>
    <t>&lt;90 &gt;80</t>
  </si>
  <si>
    <t>COUNT OF GO HQ (ACH - COLUMN H)</t>
  </si>
  <si>
    <t>COUNT OF GO HQ (GROWTH - COLUMN J)</t>
  </si>
  <si>
    <t>&gt; 35%</t>
  </si>
  <si>
    <t>&lt;35% &gt;25%</t>
  </si>
  <si>
    <t>&lt;25% &gt;15%</t>
  </si>
  <si>
    <t>&lt;15% &gt;0%</t>
  </si>
  <si>
    <t>&lt;80</t>
  </si>
  <si>
    <t>&lt;0%</t>
  </si>
  <si>
    <t>GO HQ GROWTH SLAB contributing to STATE</t>
  </si>
  <si>
    <t>ex:</t>
  </si>
  <si>
    <t>count of GO HQ growing more than 35%</t>
  </si>
  <si>
    <t>10 pax</t>
  </si>
  <si>
    <t>Total Sales (column F)</t>
  </si>
  <si>
    <t>Total State Sales (column F)</t>
  </si>
  <si>
    <t>Contribution</t>
  </si>
  <si>
    <t>UNIQ COUNT OF GO HQ (ACH - COLUMN H + GROWTH - COLUMN J)</t>
  </si>
  <si>
    <t>ACH &gt; 125</t>
  </si>
  <si>
    <t>Growth &gt; 35%</t>
  </si>
  <si>
    <t>Growth &lt;35% &gt;25%</t>
  </si>
  <si>
    <t>Growth &lt;25% &gt;15%</t>
  </si>
  <si>
    <t>growth &lt;15% &gt;0%</t>
  </si>
  <si>
    <t>growth &lt;0%</t>
  </si>
  <si>
    <t>GO HQ ach TGT &gt;125%</t>
  </si>
  <si>
    <t>Growth given by them</t>
  </si>
  <si>
    <t>PLEASE KEE THE FORMULA SO THAT WE UNDERSTAND WHAT FORMULA IS USED.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</si>
</sst>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8">
    <xf numFmtId="0" fontId="0" fillId="0" borderId="0" xfId="0"/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9" fontId="2" fillId="0" borderId="5" xfId="1" applyFont="1" applyFill="1" applyBorder="1" applyAlignment="1">
      <alignment horizontal="center" vertical="center"/>
    </xf>
    <xf numFmtId="9" fontId="2" fillId="0" borderId="8" xfId="1" applyFont="1" applyFill="1" applyBorder="1" applyAlignment="1">
      <alignment horizontal="center" vertical="center"/>
    </xf>
    <xf numFmtId="9" fontId="2" fillId="0" borderId="11" xfId="1" applyFont="1" applyFill="1" applyBorder="1" applyAlignment="1">
      <alignment horizontal="center" vertical="center"/>
    </xf>
    <xf numFmtId="9" fontId="2" fillId="0" borderId="14" xfId="1" applyFont="1" applyFill="1" applyBorder="1" applyAlignment="1">
      <alignment horizontal="center" vertical="center"/>
    </xf>
    <xf numFmtId="9" fontId="2" fillId="0" borderId="17" xfId="1" applyFont="1" applyFill="1" applyBorder="1" applyAlignment="1">
      <alignment horizontal="center" vertical="center"/>
    </xf>
    <xf numFmtId="0" fontId="0" fillId="0" borderId="8" xfId="0" applyFill="1" applyBorder="1" applyAlignment="1">
      <alignment vertical="center"/>
    </xf>
    <xf numFmtId="9" fontId="2" fillId="0" borderId="6" xfId="1" applyFont="1" applyFill="1" applyBorder="1" applyAlignment="1">
      <alignment horizontal="center" vertical="center"/>
    </xf>
    <xf numFmtId="9" fontId="2" fillId="0" borderId="9" xfId="1" applyFont="1" applyFill="1" applyBorder="1" applyAlignment="1">
      <alignment horizontal="center" vertical="center"/>
    </xf>
    <xf numFmtId="9" fontId="2" fillId="0" borderId="12" xfId="1" applyFont="1" applyFill="1" applyBorder="1" applyAlignment="1">
      <alignment horizontal="center" vertical="center"/>
    </xf>
    <xf numFmtId="9" fontId="2" fillId="0" borderId="15" xfId="1" applyFont="1" applyFill="1" applyBorder="1" applyAlignment="1">
      <alignment horizontal="center" vertical="center"/>
    </xf>
    <xf numFmtId="9" fontId="2" fillId="0" borderId="18" xfId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3" fontId="2" fillId="0" borderId="8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vertical="center"/>
    </xf>
    <xf numFmtId="0" fontId="0" fillId="0" borderId="7" xfId="0" applyFill="1" applyBorder="1" applyAlignment="1">
      <alignment vertical="center"/>
    </xf>
    <xf numFmtId="0" fontId="0" fillId="0" borderId="16" xfId="0" applyFill="1" applyBorder="1" applyAlignment="1">
      <alignment vertical="center"/>
    </xf>
    <xf numFmtId="0" fontId="0" fillId="0" borderId="17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0" fillId="0" borderId="6" xfId="0" applyFill="1" applyBorder="1" applyAlignment="1">
      <alignment vertical="center"/>
    </xf>
    <xf numFmtId="0" fontId="0" fillId="0" borderId="9" xfId="0" applyFill="1" applyBorder="1" applyAlignment="1">
      <alignment vertical="center"/>
    </xf>
    <xf numFmtId="0" fontId="0" fillId="0" borderId="18" xfId="0" applyFill="1" applyBorder="1" applyAlignment="1">
      <alignment vertical="center"/>
    </xf>
    <xf numFmtId="1" fontId="6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3" fontId="0" fillId="0" borderId="20" xfId="0" applyNumberFormat="1" applyFill="1" applyBorder="1" applyAlignment="1">
      <alignment horizontal="center" vertical="center"/>
    </xf>
    <xf numFmtId="3" fontId="2" fillId="0" borderId="5" xfId="0" applyNumberFormat="1" applyFont="1" applyFill="1" applyBorder="1" applyAlignment="1">
      <alignment horizontal="center" vertical="center"/>
    </xf>
    <xf numFmtId="3" fontId="0" fillId="0" borderId="5" xfId="0" applyNumberFormat="1" applyFill="1" applyBorder="1" applyAlignment="1">
      <alignment horizontal="center" vertical="center"/>
    </xf>
    <xf numFmtId="3" fontId="0" fillId="0" borderId="4" xfId="0" applyNumberFormat="1" applyFill="1" applyBorder="1" applyAlignment="1">
      <alignment horizontal="center" vertical="center"/>
    </xf>
    <xf numFmtId="3" fontId="0" fillId="0" borderId="19" xfId="0" applyNumberFormat="1" applyFill="1" applyBorder="1" applyAlignment="1">
      <alignment horizontal="center" vertical="center"/>
    </xf>
    <xf numFmtId="3" fontId="0" fillId="0" borderId="8" xfId="0" applyNumberFormat="1" applyFill="1" applyBorder="1" applyAlignment="1">
      <alignment horizontal="center" vertical="center"/>
    </xf>
    <xf numFmtId="3" fontId="0" fillId="0" borderId="7" xfId="0" applyNumberFormat="1" applyFill="1" applyBorder="1" applyAlignment="1">
      <alignment horizontal="center" vertical="center"/>
    </xf>
    <xf numFmtId="3" fontId="0" fillId="0" borderId="10" xfId="0" applyNumberFormat="1" applyFill="1" applyBorder="1" applyAlignment="1">
      <alignment horizontal="center" vertical="center"/>
    </xf>
    <xf numFmtId="3" fontId="2" fillId="0" borderId="11" xfId="0" applyNumberFormat="1" applyFont="1" applyFill="1" applyBorder="1" applyAlignment="1">
      <alignment horizontal="center" vertical="center"/>
    </xf>
    <xf numFmtId="3" fontId="0" fillId="0" borderId="13" xfId="0" applyNumberFormat="1" applyFill="1" applyBorder="1" applyAlignment="1">
      <alignment horizontal="center" vertical="center"/>
    </xf>
    <xf numFmtId="3" fontId="2" fillId="0" borderId="14" xfId="0" applyNumberFormat="1" applyFont="1" applyFill="1" applyBorder="1" applyAlignment="1">
      <alignment horizontal="center" vertical="center"/>
    </xf>
    <xf numFmtId="3" fontId="0" fillId="0" borderId="16" xfId="0" applyNumberFormat="1" applyFill="1" applyBorder="1" applyAlignment="1">
      <alignment horizontal="center" vertical="center"/>
    </xf>
    <xf numFmtId="3" fontId="2" fillId="0" borderId="17" xfId="0" applyNumberFormat="1" applyFont="1" applyFill="1" applyBorder="1" applyAlignment="1">
      <alignment horizontal="center" vertical="center"/>
    </xf>
    <xf numFmtId="3" fontId="0" fillId="0" borderId="8" xfId="1" applyNumberFormat="1" applyFont="1" applyFill="1" applyBorder="1" applyAlignment="1">
      <alignment horizontal="center" vertical="center"/>
    </xf>
    <xf numFmtId="3" fontId="0" fillId="0" borderId="21" xfId="0" applyNumberFormat="1" applyFill="1" applyBorder="1" applyAlignment="1">
      <alignment horizontal="center" vertical="center"/>
    </xf>
    <xf numFmtId="3" fontId="0" fillId="0" borderId="17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1" fontId="6" fillId="0" borderId="0" xfId="0" applyNumberFormat="1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vertical="center"/>
    </xf>
    <xf numFmtId="0" fontId="2" fillId="0" borderId="24" xfId="0" applyFont="1" applyFill="1" applyBorder="1" applyAlignment="1">
      <alignment vertical="center"/>
    </xf>
    <xf numFmtId="0" fontId="2" fillId="0" borderId="25" xfId="0" applyFont="1" applyFill="1" applyBorder="1" applyAlignment="1">
      <alignment vertical="center"/>
    </xf>
    <xf numFmtId="0" fontId="2" fillId="0" borderId="22" xfId="0" applyFont="1" applyFill="1" applyBorder="1" applyAlignment="1">
      <alignment vertical="center" wrapText="1"/>
    </xf>
    <xf numFmtId="0" fontId="0" fillId="0" borderId="26" xfId="0" applyFill="1" applyBorder="1" applyAlignment="1">
      <alignment vertical="center"/>
    </xf>
    <xf numFmtId="0" fontId="0" fillId="0" borderId="27" xfId="0" applyFill="1" applyBorder="1" applyAlignment="1">
      <alignment vertical="center"/>
    </xf>
    <xf numFmtId="0" fontId="0" fillId="0" borderId="8" xfId="0" applyBorder="1"/>
    <xf numFmtId="0" fontId="0" fillId="0" borderId="5" xfId="0" applyBorder="1"/>
    <xf numFmtId="0" fontId="0" fillId="0" borderId="4" xfId="0" applyBorder="1"/>
    <xf numFmtId="0" fontId="0" fillId="0" borderId="7" xfId="0" applyBorder="1"/>
    <xf numFmtId="0" fontId="0" fillId="0" borderId="28" xfId="0" applyFill="1" applyBorder="1" applyAlignment="1">
      <alignment vertical="center"/>
    </xf>
    <xf numFmtId="0" fontId="0" fillId="0" borderId="10" xfId="0" applyBorder="1"/>
    <xf numFmtId="0" fontId="0" fillId="0" borderId="11" xfId="0" applyBorder="1"/>
    <xf numFmtId="0" fontId="2" fillId="0" borderId="1" xfId="0" applyFont="1" applyBorder="1"/>
    <xf numFmtId="0" fontId="2" fillId="0" borderId="2" xfId="0" applyFont="1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2" fillId="0" borderId="24" xfId="0" applyFont="1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2" fillId="0" borderId="25" xfId="0" applyFont="1" applyBorder="1"/>
    <xf numFmtId="9" fontId="0" fillId="0" borderId="8" xfId="0" applyNumberFormat="1" applyBorder="1"/>
    <xf numFmtId="0" fontId="0" fillId="0" borderId="33" xfId="0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9" fontId="0" fillId="2" borderId="33" xfId="1" applyFont="1" applyFill="1" applyBorder="1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9" fontId="2" fillId="2" borderId="5" xfId="1" applyFont="1" applyFill="1" applyBorder="1" applyAlignment="1">
      <alignment horizontal="center" vertical="center"/>
    </xf>
    <xf numFmtId="9" fontId="2" fillId="2" borderId="8" xfId="1" applyFont="1" applyFill="1" applyBorder="1" applyAlignment="1">
      <alignment horizontal="center" vertical="center"/>
    </xf>
    <xf numFmtId="9" fontId="2" fillId="2" borderId="17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9" fontId="1" fillId="3" borderId="6" xfId="1" applyFont="1" applyFill="1" applyBorder="1" applyAlignment="1">
      <alignment horizontal="center" vertical="center"/>
    </xf>
    <xf numFmtId="9" fontId="1" fillId="3" borderId="9" xfId="1" applyFont="1" applyFill="1" applyBorder="1" applyAlignment="1">
      <alignment horizontal="center" vertical="center"/>
    </xf>
    <xf numFmtId="9" fontId="1" fillId="3" borderId="18" xfId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25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3" borderId="24" xfId="0" applyFont="1" applyFill="1" applyBorder="1" applyAlignment="1">
      <alignment horizontal="center"/>
    </xf>
    <xf numFmtId="0" fontId="2" fillId="3" borderId="25" xfId="0" applyFont="1" applyFill="1" applyBorder="1" applyAlignment="1">
      <alignment horizontal="center"/>
    </xf>
    <xf numFmtId="0" fontId="2" fillId="0" borderId="22" xfId="0" applyFont="1" applyBorder="1" applyAlignment="1">
      <alignment horizontal="center" wrapText="1"/>
    </xf>
    <xf numFmtId="0" fontId="2" fillId="0" borderId="24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1">
    <dxf>
      <font>
        <color rgb="FFFF0000"/>
      </font>
      <fill>
        <patternFill patternType="none">
          <bgColor auto="1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73"/>
  <sheetViews>
    <sheetView workbookViewId="0">
      <pane xSplit="4" ySplit="2" topLeftCell="E1154" activePane="bottomRight" state="frozen"/>
      <selection pane="topRight" activeCell="E1" sqref="E1"/>
      <selection pane="bottomLeft" activeCell="A3" sqref="A3"/>
      <selection pane="bottomRight" activeCell="J2" sqref="J2:J1173"/>
    </sheetView>
  </sheetViews>
  <sheetFormatPr defaultRowHeight="15"/>
  <cols>
    <col min="1" max="1" width="9.140625" style="17"/>
    <col min="2" max="2" width="21" style="17" bestFit="1" customWidth="1"/>
    <col min="3" max="3" width="17.42578125" style="17" customWidth="1"/>
    <col min="4" max="4" width="19" style="17" customWidth="1"/>
    <col min="5" max="5" width="9.140625" style="3"/>
    <col min="6" max="6" width="11.42578125" style="3" customWidth="1"/>
    <col min="7" max="8" width="11.140625" style="3" customWidth="1"/>
    <col min="9" max="11" width="9.140625" style="3"/>
    <col min="12" max="12" width="11.5703125" style="3" bestFit="1" customWidth="1"/>
    <col min="13" max="14" width="11" style="3" customWidth="1"/>
    <col min="15" max="17" width="9.140625" style="18"/>
    <col min="18" max="16384" width="9.140625" style="17"/>
  </cols>
  <sheetData>
    <row r="1" spans="1:17" ht="15.75" thickBot="1">
      <c r="A1" s="51" t="s">
        <v>1382</v>
      </c>
      <c r="E1" s="53" t="s">
        <v>0</v>
      </c>
      <c r="F1" s="54"/>
      <c r="G1" s="54"/>
      <c r="H1" s="54"/>
      <c r="I1" s="54"/>
      <c r="J1" s="55"/>
      <c r="K1" s="53" t="s">
        <v>1380</v>
      </c>
      <c r="L1" s="54"/>
      <c r="M1" s="54"/>
      <c r="N1" s="55"/>
      <c r="O1" s="30"/>
      <c r="P1" s="30"/>
      <c r="Q1" s="30"/>
    </row>
    <row r="2" spans="1:17" s="31" customFormat="1" ht="33.75" customHeight="1" thickBot="1">
      <c r="A2" s="24" t="s">
        <v>1</v>
      </c>
      <c r="B2" s="25" t="s">
        <v>2</v>
      </c>
      <c r="C2" s="25" t="s">
        <v>3</v>
      </c>
      <c r="D2" s="26" t="s">
        <v>4</v>
      </c>
      <c r="E2" s="50" t="s">
        <v>5</v>
      </c>
      <c r="F2" s="49" t="s">
        <v>6</v>
      </c>
      <c r="G2" s="1" t="s">
        <v>7</v>
      </c>
      <c r="H2" s="82" t="s">
        <v>8</v>
      </c>
      <c r="I2" s="49" t="s">
        <v>1381</v>
      </c>
      <c r="J2" s="89" t="s">
        <v>9</v>
      </c>
      <c r="K2" s="48" t="s">
        <v>5</v>
      </c>
      <c r="L2" s="49" t="s">
        <v>6</v>
      </c>
      <c r="M2" s="1" t="s">
        <v>7</v>
      </c>
      <c r="N2" s="2" t="s">
        <v>8</v>
      </c>
      <c r="O2" s="52"/>
      <c r="P2" s="52"/>
      <c r="Q2" s="52"/>
    </row>
    <row r="3" spans="1:17">
      <c r="A3" s="22" t="s">
        <v>928</v>
      </c>
      <c r="B3" s="23" t="s">
        <v>994</v>
      </c>
      <c r="C3" s="23" t="s">
        <v>989</v>
      </c>
      <c r="D3" s="27" t="s">
        <v>938</v>
      </c>
      <c r="E3" s="32">
        <v>120.91526050119573</v>
      </c>
      <c r="F3" s="33">
        <v>2712.9400000000005</v>
      </c>
      <c r="G3" s="4">
        <f t="shared" ref="G3:G66" si="0">IFERROR(F3/E3,0)</f>
        <v>22.436704753021413</v>
      </c>
      <c r="H3" s="83">
        <f t="shared" ref="H3:H66" si="1">IF(G3&gt;125%,125%,G3)</f>
        <v>1.25</v>
      </c>
      <c r="I3" s="34">
        <v>2961.5932359166291</v>
      </c>
      <c r="J3" s="90">
        <f t="shared" ref="J3:J66" si="2">IF(I3=0,0,F3/I3-1)</f>
        <v>-8.3959280059494379E-2</v>
      </c>
      <c r="K3" s="35">
        <v>4.1902761899404934</v>
      </c>
      <c r="L3" s="33">
        <v>76.5</v>
      </c>
      <c r="M3" s="4">
        <f t="shared" ref="M3:M66" si="3">IFERROR(L3/K3,0)</f>
        <v>18.256553156007215</v>
      </c>
      <c r="N3" s="10">
        <f t="shared" ref="N3:N66" si="4">IF(M3&gt;125%,125%,M3)</f>
        <v>1.25</v>
      </c>
      <c r="O3" s="15"/>
      <c r="P3" s="15"/>
      <c r="Q3" s="15"/>
    </row>
    <row r="4" spans="1:17">
      <c r="A4" s="19" t="s">
        <v>995</v>
      </c>
      <c r="B4" s="9" t="s">
        <v>1082</v>
      </c>
      <c r="C4" s="9" t="s">
        <v>1030</v>
      </c>
      <c r="D4" s="28" t="s">
        <v>1028</v>
      </c>
      <c r="E4" s="36">
        <v>5712.7187188559474</v>
      </c>
      <c r="F4" s="16">
        <v>3317.1433333333325</v>
      </c>
      <c r="G4" s="5">
        <f t="shared" si="0"/>
        <v>0.58065931416935535</v>
      </c>
      <c r="H4" s="84">
        <f t="shared" si="1"/>
        <v>0.58065931416935535</v>
      </c>
      <c r="I4" s="37">
        <v>3842.1209837479328</v>
      </c>
      <c r="J4" s="91">
        <f t="shared" si="2"/>
        <v>-0.13663745952697515</v>
      </c>
      <c r="K4" s="38">
        <v>111.39591532867072</v>
      </c>
      <c r="L4" s="16">
        <v>15.5</v>
      </c>
      <c r="M4" s="5">
        <f t="shared" si="3"/>
        <v>0.13914334250288851</v>
      </c>
      <c r="N4" s="11">
        <f t="shared" si="4"/>
        <v>0.13914334250288851</v>
      </c>
      <c r="O4" s="15"/>
      <c r="P4" s="15"/>
      <c r="Q4" s="15"/>
    </row>
    <row r="5" spans="1:17">
      <c r="A5" s="19" t="s">
        <v>179</v>
      </c>
      <c r="B5" s="9" t="s">
        <v>182</v>
      </c>
      <c r="C5" s="9" t="s">
        <v>60</v>
      </c>
      <c r="D5" s="28" t="s">
        <v>72</v>
      </c>
      <c r="E5" s="36">
        <v>4412</v>
      </c>
      <c r="F5" s="16">
        <v>2080.4733333333334</v>
      </c>
      <c r="G5" s="5">
        <f t="shared" si="0"/>
        <v>0.47154880628588697</v>
      </c>
      <c r="H5" s="84">
        <f t="shared" si="1"/>
        <v>0.47154880628588697</v>
      </c>
      <c r="I5" s="37">
        <v>2696</v>
      </c>
      <c r="J5" s="91">
        <f t="shared" si="2"/>
        <v>-0.22831107814045504</v>
      </c>
      <c r="K5" s="38">
        <v>116</v>
      </c>
      <c r="L5" s="16">
        <v>0</v>
      </c>
      <c r="M5" s="5">
        <f t="shared" si="3"/>
        <v>0</v>
      </c>
      <c r="N5" s="11">
        <f t="shared" si="4"/>
        <v>0</v>
      </c>
      <c r="O5" s="30"/>
      <c r="P5" s="30"/>
      <c r="Q5" s="30"/>
    </row>
    <row r="6" spans="1:17">
      <c r="A6" s="19" t="s">
        <v>995</v>
      </c>
      <c r="B6" s="9" t="s">
        <v>1085</v>
      </c>
      <c r="C6" s="9" t="s">
        <v>1060</v>
      </c>
      <c r="D6" s="28" t="s">
        <v>1060</v>
      </c>
      <c r="E6" s="36">
        <v>2727.4328459575127</v>
      </c>
      <c r="F6" s="16">
        <v>973.27</v>
      </c>
      <c r="G6" s="5">
        <f t="shared" si="0"/>
        <v>0.35684471624756597</v>
      </c>
      <c r="H6" s="84">
        <f t="shared" si="1"/>
        <v>0.35684471624756597</v>
      </c>
      <c r="I6" s="37">
        <v>2048.3299258801044</v>
      </c>
      <c r="J6" s="91">
        <f t="shared" si="2"/>
        <v>-0.52484705334673287</v>
      </c>
      <c r="K6" s="38">
        <v>94.686729927212468</v>
      </c>
      <c r="L6" s="16">
        <v>2.75</v>
      </c>
      <c r="M6" s="5">
        <f t="shared" si="3"/>
        <v>2.9043140491956776E-2</v>
      </c>
      <c r="N6" s="11">
        <f t="shared" si="4"/>
        <v>2.9043140491956776E-2</v>
      </c>
      <c r="O6" s="15"/>
      <c r="P6" s="15"/>
      <c r="Q6" s="15"/>
    </row>
    <row r="7" spans="1:17">
      <c r="A7" s="19" t="s">
        <v>179</v>
      </c>
      <c r="B7" s="9" t="s">
        <v>180</v>
      </c>
      <c r="C7" s="9" t="s">
        <v>167</v>
      </c>
      <c r="D7" s="28" t="s">
        <v>95</v>
      </c>
      <c r="E7" s="36">
        <v>4784</v>
      </c>
      <c r="F7" s="16">
        <v>1480.9666666666669</v>
      </c>
      <c r="G7" s="5">
        <f t="shared" si="0"/>
        <v>0.30956661092530663</v>
      </c>
      <c r="H7" s="84">
        <f t="shared" si="1"/>
        <v>0.30956661092530663</v>
      </c>
      <c r="I7" s="37">
        <v>2882</v>
      </c>
      <c r="J7" s="91">
        <f t="shared" si="2"/>
        <v>-0.48613231552162839</v>
      </c>
      <c r="K7" s="38">
        <v>80</v>
      </c>
      <c r="L7" s="16">
        <v>0</v>
      </c>
      <c r="M7" s="5">
        <f t="shared" si="3"/>
        <v>0</v>
      </c>
      <c r="N7" s="11">
        <f t="shared" si="4"/>
        <v>0</v>
      </c>
      <c r="O7" s="30"/>
      <c r="P7" s="30"/>
      <c r="Q7" s="30"/>
    </row>
    <row r="8" spans="1:17">
      <c r="A8" s="19" t="s">
        <v>1149</v>
      </c>
      <c r="B8" s="9" t="s">
        <v>1217</v>
      </c>
      <c r="C8" s="9" t="s">
        <v>1157</v>
      </c>
      <c r="D8" s="28" t="s">
        <v>1157</v>
      </c>
      <c r="E8" s="36">
        <v>1339</v>
      </c>
      <c r="F8" s="16">
        <v>1260</v>
      </c>
      <c r="G8" s="5">
        <f t="shared" si="0"/>
        <v>0.94100074682598955</v>
      </c>
      <c r="H8" s="84">
        <f t="shared" si="1"/>
        <v>0.94100074682598955</v>
      </c>
      <c r="I8" s="37">
        <v>2732.7934155850307</v>
      </c>
      <c r="J8" s="91">
        <f t="shared" si="2"/>
        <v>-0.53893331533431632</v>
      </c>
      <c r="K8" s="38">
        <v>26.339473151142972</v>
      </c>
      <c r="L8" s="16">
        <v>0</v>
      </c>
      <c r="M8" s="5">
        <f t="shared" si="3"/>
        <v>0</v>
      </c>
      <c r="N8" s="11">
        <f t="shared" si="4"/>
        <v>0</v>
      </c>
      <c r="O8" s="15"/>
      <c r="P8" s="15"/>
      <c r="Q8" s="15"/>
    </row>
    <row r="9" spans="1:17">
      <c r="A9" s="19" t="s">
        <v>673</v>
      </c>
      <c r="B9" s="9" t="s">
        <v>683</v>
      </c>
      <c r="C9" s="9" t="s">
        <v>676</v>
      </c>
      <c r="D9" s="28" t="s">
        <v>638</v>
      </c>
      <c r="E9" s="36">
        <v>16078.003875614753</v>
      </c>
      <c r="F9" s="16">
        <v>7730.6966666666676</v>
      </c>
      <c r="G9" s="5">
        <f t="shared" si="0"/>
        <v>0.48082440621821776</v>
      </c>
      <c r="H9" s="84">
        <f t="shared" si="1"/>
        <v>0.48082440621821776</v>
      </c>
      <c r="I9" s="37">
        <v>13446.434398178419</v>
      </c>
      <c r="J9" s="91">
        <f t="shared" si="2"/>
        <v>-0.42507460061576319</v>
      </c>
      <c r="K9" s="38">
        <v>159.22820817056873</v>
      </c>
      <c r="L9" s="16">
        <v>29.25</v>
      </c>
      <c r="M9" s="5">
        <f t="shared" si="3"/>
        <v>0.18369860677366137</v>
      </c>
      <c r="N9" s="11">
        <f t="shared" si="4"/>
        <v>0.18369860677366137</v>
      </c>
      <c r="O9" s="30"/>
      <c r="P9" s="30"/>
      <c r="Q9" s="30"/>
    </row>
    <row r="10" spans="1:17">
      <c r="A10" s="19" t="s">
        <v>686</v>
      </c>
      <c r="B10" s="9" t="s">
        <v>878</v>
      </c>
      <c r="C10" s="9" t="s">
        <v>860</v>
      </c>
      <c r="D10" s="28" t="s">
        <v>745</v>
      </c>
      <c r="E10" s="36">
        <v>4515.9542681344337</v>
      </c>
      <c r="F10" s="16">
        <v>3087.8544900000002</v>
      </c>
      <c r="G10" s="5">
        <f t="shared" si="0"/>
        <v>0.68376566870674049</v>
      </c>
      <c r="H10" s="84">
        <f t="shared" si="1"/>
        <v>0.68376566870674049</v>
      </c>
      <c r="I10" s="37">
        <v>3534.0165927105322</v>
      </c>
      <c r="J10" s="91">
        <f t="shared" si="2"/>
        <v>-0.12624787999886922</v>
      </c>
      <c r="K10" s="38">
        <v>0</v>
      </c>
      <c r="L10" s="16">
        <v>0</v>
      </c>
      <c r="M10" s="5">
        <f t="shared" si="3"/>
        <v>0</v>
      </c>
      <c r="N10" s="11">
        <f t="shared" si="4"/>
        <v>0</v>
      </c>
      <c r="O10" s="30"/>
      <c r="P10" s="30"/>
      <c r="Q10" s="30"/>
    </row>
    <row r="11" spans="1:17">
      <c r="A11" s="19" t="s">
        <v>928</v>
      </c>
      <c r="B11" s="9" t="s">
        <v>994</v>
      </c>
      <c r="C11" s="9" t="s">
        <v>988</v>
      </c>
      <c r="D11" s="28" t="s">
        <v>937</v>
      </c>
      <c r="E11" s="36">
        <v>1246.900680975155</v>
      </c>
      <c r="F11" s="16">
        <v>2297.5866666666666</v>
      </c>
      <c r="G11" s="5">
        <f t="shared" si="0"/>
        <v>1.8426380719190953</v>
      </c>
      <c r="H11" s="84">
        <f t="shared" si="1"/>
        <v>1.25</v>
      </c>
      <c r="I11" s="37">
        <v>7044.5267745298124</v>
      </c>
      <c r="J11" s="91">
        <f t="shared" si="2"/>
        <v>-0.67384797585356337</v>
      </c>
      <c r="K11" s="38">
        <v>60.708685732340825</v>
      </c>
      <c r="L11" s="16">
        <v>38.25</v>
      </c>
      <c r="M11" s="5">
        <f t="shared" si="3"/>
        <v>0.63005811340803575</v>
      </c>
      <c r="N11" s="11">
        <f t="shared" si="4"/>
        <v>0.63005811340803575</v>
      </c>
      <c r="O11" s="15"/>
      <c r="P11" s="15"/>
      <c r="Q11" s="15"/>
    </row>
    <row r="12" spans="1:17">
      <c r="A12" s="19" t="s">
        <v>459</v>
      </c>
      <c r="B12" s="9" t="s">
        <v>549</v>
      </c>
      <c r="C12" s="9" t="s">
        <v>547</v>
      </c>
      <c r="D12" s="28" t="s">
        <v>532</v>
      </c>
      <c r="E12" s="36">
        <v>1466.5013470317006</v>
      </c>
      <c r="F12" s="16">
        <v>687.6400000000001</v>
      </c>
      <c r="G12" s="5">
        <f t="shared" si="0"/>
        <v>0.46889830779346414</v>
      </c>
      <c r="H12" s="84">
        <f t="shared" si="1"/>
        <v>0.46889830779346414</v>
      </c>
      <c r="I12" s="37">
        <v>1072.3090144571315</v>
      </c>
      <c r="J12" s="91">
        <f t="shared" si="2"/>
        <v>-0.35872962855942647</v>
      </c>
      <c r="K12" s="38">
        <v>0</v>
      </c>
      <c r="L12" s="16">
        <v>0</v>
      </c>
      <c r="M12" s="5">
        <f t="shared" si="3"/>
        <v>0</v>
      </c>
      <c r="N12" s="11">
        <f t="shared" si="4"/>
        <v>0</v>
      </c>
      <c r="O12" s="30"/>
      <c r="P12" s="30"/>
      <c r="Q12" s="30"/>
    </row>
    <row r="13" spans="1:17">
      <c r="A13" s="19" t="s">
        <v>350</v>
      </c>
      <c r="B13" s="9" t="s">
        <v>442</v>
      </c>
      <c r="C13" s="9" t="s">
        <v>403</v>
      </c>
      <c r="D13" s="28" t="s">
        <v>403</v>
      </c>
      <c r="E13" s="36">
        <v>7464.0571211747165</v>
      </c>
      <c r="F13" s="16">
        <v>3303.2683333333334</v>
      </c>
      <c r="G13" s="5">
        <f t="shared" si="0"/>
        <v>0.44255667925722608</v>
      </c>
      <c r="H13" s="84">
        <f t="shared" si="1"/>
        <v>0.44255667925722608</v>
      </c>
      <c r="I13" s="37">
        <v>5322.3555629353341</v>
      </c>
      <c r="J13" s="91">
        <f t="shared" si="2"/>
        <v>-0.37935970374900196</v>
      </c>
      <c r="K13" s="38">
        <v>223.92171363524147</v>
      </c>
      <c r="L13" s="16">
        <v>3.375</v>
      </c>
      <c r="M13" s="5">
        <f t="shared" si="3"/>
        <v>1.5072231920740501E-2</v>
      </c>
      <c r="N13" s="11">
        <f t="shared" si="4"/>
        <v>1.5072231920740501E-2</v>
      </c>
      <c r="O13" s="30"/>
      <c r="P13" s="30"/>
      <c r="Q13" s="30"/>
    </row>
    <row r="14" spans="1:17">
      <c r="A14" s="19" t="s">
        <v>1149</v>
      </c>
      <c r="B14" s="9" t="s">
        <v>1215</v>
      </c>
      <c r="C14" s="9" t="s">
        <v>1202</v>
      </c>
      <c r="D14" s="28" t="s">
        <v>1202</v>
      </c>
      <c r="E14" s="36">
        <v>1025.3042538739107</v>
      </c>
      <c r="F14" s="16">
        <v>2605.8366666666693</v>
      </c>
      <c r="G14" s="5">
        <f t="shared" si="0"/>
        <v>2.5415252661061607</v>
      </c>
      <c r="H14" s="84">
        <f t="shared" si="1"/>
        <v>1.25</v>
      </c>
      <c r="I14" s="37">
        <v>2985.4932961174718</v>
      </c>
      <c r="J14" s="91">
        <f t="shared" si="2"/>
        <v>-0.12716713514129552</v>
      </c>
      <c r="K14" s="38">
        <v>11.816454914719515</v>
      </c>
      <c r="L14" s="16">
        <v>6.75</v>
      </c>
      <c r="M14" s="5">
        <f t="shared" si="3"/>
        <v>0.57123731683617429</v>
      </c>
      <c r="N14" s="11">
        <f t="shared" si="4"/>
        <v>0.57123731683617429</v>
      </c>
      <c r="O14" s="15"/>
      <c r="P14" s="15"/>
      <c r="Q14" s="15"/>
    </row>
    <row r="15" spans="1:17">
      <c r="A15" s="19" t="s">
        <v>995</v>
      </c>
      <c r="B15" s="9" t="s">
        <v>1085</v>
      </c>
      <c r="C15" s="9" t="s">
        <v>1071</v>
      </c>
      <c r="D15" s="28" t="s">
        <v>1073</v>
      </c>
      <c r="E15" s="36">
        <v>596.6769139299879</v>
      </c>
      <c r="F15" s="16">
        <v>268.59999999999997</v>
      </c>
      <c r="G15" s="5">
        <f t="shared" si="0"/>
        <v>0.45015986663683222</v>
      </c>
      <c r="H15" s="84">
        <f t="shared" si="1"/>
        <v>0.45015986663683222</v>
      </c>
      <c r="I15" s="37">
        <v>1330.9656459657353</v>
      </c>
      <c r="J15" s="91">
        <f t="shared" si="2"/>
        <v>-0.79819163566381424</v>
      </c>
      <c r="K15" s="38">
        <v>65.763601499364455</v>
      </c>
      <c r="L15" s="16">
        <v>1.5</v>
      </c>
      <c r="M15" s="5">
        <f t="shared" si="3"/>
        <v>2.2808969791815556E-2</v>
      </c>
      <c r="N15" s="11">
        <f t="shared" si="4"/>
        <v>2.2808969791815556E-2</v>
      </c>
      <c r="O15" s="15"/>
      <c r="P15" s="15"/>
      <c r="Q15" s="15"/>
    </row>
    <row r="16" spans="1:17">
      <c r="A16" s="19" t="s">
        <v>927</v>
      </c>
      <c r="B16" s="9" t="s">
        <v>921</v>
      </c>
      <c r="C16" s="9" t="s">
        <v>923</v>
      </c>
      <c r="D16" s="28" t="s">
        <v>896</v>
      </c>
      <c r="E16" s="36">
        <v>3811.0000000000014</v>
      </c>
      <c r="F16" s="16">
        <v>2382.9399999999996</v>
      </c>
      <c r="G16" s="5">
        <f t="shared" si="0"/>
        <v>0.62527945421149267</v>
      </c>
      <c r="H16" s="84">
        <f t="shared" si="1"/>
        <v>0.62527945421149267</v>
      </c>
      <c r="I16" s="37">
        <v>3000.8258756466626</v>
      </c>
      <c r="J16" s="91">
        <f t="shared" si="2"/>
        <v>-0.20590527449831186</v>
      </c>
      <c r="K16" s="38">
        <v>112.27218508585838</v>
      </c>
      <c r="L16" s="16">
        <v>2.5</v>
      </c>
      <c r="M16" s="5">
        <f t="shared" si="3"/>
        <v>2.2267314010929462E-2</v>
      </c>
      <c r="N16" s="11">
        <f t="shared" si="4"/>
        <v>2.2267314010929462E-2</v>
      </c>
      <c r="O16" s="30"/>
      <c r="P16" s="30"/>
      <c r="Q16" s="30"/>
    </row>
    <row r="17" spans="1:17">
      <c r="A17" s="19" t="s">
        <v>1149</v>
      </c>
      <c r="B17" s="9" t="s">
        <v>1215</v>
      </c>
      <c r="C17" s="9" t="s">
        <v>1202</v>
      </c>
      <c r="D17" s="28" t="s">
        <v>1201</v>
      </c>
      <c r="E17" s="36">
        <v>1845.5476569730395</v>
      </c>
      <c r="F17" s="16">
        <v>3849.2933333333326</v>
      </c>
      <c r="G17" s="5">
        <f t="shared" si="0"/>
        <v>2.085718739794951</v>
      </c>
      <c r="H17" s="84">
        <f t="shared" si="1"/>
        <v>1.25</v>
      </c>
      <c r="I17" s="37">
        <v>4146.5184668298225</v>
      </c>
      <c r="J17" s="91">
        <f t="shared" si="2"/>
        <v>-7.1680648687362569E-2</v>
      </c>
      <c r="K17" s="38">
        <v>21.269618846495128</v>
      </c>
      <c r="L17" s="16">
        <v>18</v>
      </c>
      <c r="M17" s="5">
        <f t="shared" si="3"/>
        <v>0.84627750642396182</v>
      </c>
      <c r="N17" s="11">
        <f t="shared" si="4"/>
        <v>0.84627750642396182</v>
      </c>
      <c r="O17" s="15"/>
      <c r="P17" s="15"/>
      <c r="Q17" s="15"/>
    </row>
    <row r="18" spans="1:17">
      <c r="A18" s="19" t="s">
        <v>459</v>
      </c>
      <c r="B18" s="9" t="s">
        <v>540</v>
      </c>
      <c r="C18" s="9" t="s">
        <v>539</v>
      </c>
      <c r="D18" s="28" t="s">
        <v>473</v>
      </c>
      <c r="E18" s="36">
        <v>1146.5580634465903</v>
      </c>
      <c r="F18" s="16">
        <v>675.54486235489208</v>
      </c>
      <c r="G18" s="5">
        <f t="shared" si="0"/>
        <v>0.58919376514101918</v>
      </c>
      <c r="H18" s="84">
        <f t="shared" si="1"/>
        <v>0.58919376514101918</v>
      </c>
      <c r="I18" s="37">
        <v>872.55671517966664</v>
      </c>
      <c r="J18" s="91">
        <f t="shared" si="2"/>
        <v>-0.22578687367526384</v>
      </c>
      <c r="K18" s="38">
        <v>53.213978597362896</v>
      </c>
      <c r="L18" s="16">
        <v>13.25</v>
      </c>
      <c r="M18" s="5">
        <f t="shared" si="3"/>
        <v>0.24899472562002017</v>
      </c>
      <c r="N18" s="11">
        <f t="shared" si="4"/>
        <v>0.24899472562002017</v>
      </c>
      <c r="O18" s="30"/>
      <c r="P18" s="30"/>
      <c r="Q18" s="30"/>
    </row>
    <row r="19" spans="1:17">
      <c r="A19" s="19" t="s">
        <v>928</v>
      </c>
      <c r="B19" s="9" t="s">
        <v>994</v>
      </c>
      <c r="C19" s="9" t="s">
        <v>991</v>
      </c>
      <c r="D19" s="28" t="s">
        <v>952</v>
      </c>
      <c r="E19" s="36">
        <v>933.84235496606243</v>
      </c>
      <c r="F19" s="16">
        <v>2099.9899999999998</v>
      </c>
      <c r="G19" s="5">
        <f t="shared" si="0"/>
        <v>2.2487628547072243</v>
      </c>
      <c r="H19" s="84">
        <f t="shared" si="1"/>
        <v>1.25</v>
      </c>
      <c r="I19" s="37">
        <v>2718.3946885663863</v>
      </c>
      <c r="J19" s="91">
        <f t="shared" si="2"/>
        <v>-0.2274889261546188</v>
      </c>
      <c r="K19" s="38">
        <v>36.892228280952537</v>
      </c>
      <c r="L19" s="16">
        <v>12</v>
      </c>
      <c r="M19" s="5">
        <f t="shared" si="3"/>
        <v>0.32527175936931957</v>
      </c>
      <c r="N19" s="11">
        <f t="shared" si="4"/>
        <v>0.32527175936931957</v>
      </c>
      <c r="O19" s="15"/>
      <c r="P19" s="15"/>
      <c r="Q19" s="15"/>
    </row>
    <row r="20" spans="1:17">
      <c r="A20" s="19" t="s">
        <v>459</v>
      </c>
      <c r="B20" s="9" t="s">
        <v>540</v>
      </c>
      <c r="C20" s="9" t="s">
        <v>540</v>
      </c>
      <c r="D20" s="28" t="s">
        <v>477</v>
      </c>
      <c r="E20" s="36">
        <v>1140.5241701550942</v>
      </c>
      <c r="F20" s="16">
        <v>825.37666666666644</v>
      </c>
      <c r="G20" s="5">
        <f t="shared" si="0"/>
        <v>0.72368187212939783</v>
      </c>
      <c r="H20" s="84">
        <f t="shared" si="1"/>
        <v>0.72368187212939783</v>
      </c>
      <c r="I20" s="37">
        <v>856.08421400366774</v>
      </c>
      <c r="J20" s="91">
        <f t="shared" si="2"/>
        <v>-3.586977406508951E-2</v>
      </c>
      <c r="K20" s="38">
        <v>88.954710491114085</v>
      </c>
      <c r="L20" s="16">
        <v>2.25</v>
      </c>
      <c r="M20" s="5">
        <f t="shared" si="3"/>
        <v>2.52937701396348E-2</v>
      </c>
      <c r="N20" s="11">
        <f t="shared" si="4"/>
        <v>2.52937701396348E-2</v>
      </c>
      <c r="O20" s="30"/>
      <c r="P20" s="30"/>
      <c r="Q20" s="30"/>
    </row>
    <row r="21" spans="1:17">
      <c r="A21" s="19" t="s">
        <v>1086</v>
      </c>
      <c r="B21" s="9" t="s">
        <v>1148</v>
      </c>
      <c r="C21" s="9" t="s">
        <v>1131</v>
      </c>
      <c r="D21" s="28" t="s">
        <v>1134</v>
      </c>
      <c r="E21" s="36">
        <v>10697.032624453173</v>
      </c>
      <c r="F21" s="16">
        <v>7078.3866666666672</v>
      </c>
      <c r="G21" s="5">
        <f t="shared" si="0"/>
        <v>0.66171497415887437</v>
      </c>
      <c r="H21" s="84">
        <f t="shared" si="1"/>
        <v>0.66171497415887437</v>
      </c>
      <c r="I21" s="37">
        <v>8548.233120673156</v>
      </c>
      <c r="J21" s="91">
        <f t="shared" si="2"/>
        <v>-0.17194739933469916</v>
      </c>
      <c r="K21" s="38">
        <v>177.85355637266079</v>
      </c>
      <c r="L21" s="16">
        <v>36.5</v>
      </c>
      <c r="M21" s="5">
        <f t="shared" si="3"/>
        <v>0.20522502189116018</v>
      </c>
      <c r="N21" s="11">
        <f t="shared" si="4"/>
        <v>0.20522502189116018</v>
      </c>
      <c r="O21" s="15"/>
      <c r="P21" s="15"/>
      <c r="Q21" s="15"/>
    </row>
    <row r="22" spans="1:17">
      <c r="A22" s="19" t="s">
        <v>928</v>
      </c>
      <c r="B22" s="9" t="s">
        <v>994</v>
      </c>
      <c r="C22" s="9" t="s">
        <v>989</v>
      </c>
      <c r="D22" s="28" t="s">
        <v>943</v>
      </c>
      <c r="E22" s="36">
        <v>1103.5119556123191</v>
      </c>
      <c r="F22" s="16">
        <v>2033.7899999999997</v>
      </c>
      <c r="G22" s="5">
        <f t="shared" si="0"/>
        <v>1.8430158274737367</v>
      </c>
      <c r="H22" s="84">
        <f t="shared" si="1"/>
        <v>1.25</v>
      </c>
      <c r="I22" s="37">
        <v>7283.9339480876561</v>
      </c>
      <c r="J22" s="91">
        <f t="shared" si="2"/>
        <v>-0.72078412373111145</v>
      </c>
      <c r="K22" s="38">
        <v>38.24182203098546</v>
      </c>
      <c r="L22" s="16">
        <v>34.5</v>
      </c>
      <c r="M22" s="5">
        <f t="shared" si="3"/>
        <v>0.90215366757489623</v>
      </c>
      <c r="N22" s="11">
        <f t="shared" si="4"/>
        <v>0.90215366757489623</v>
      </c>
      <c r="O22" s="15"/>
      <c r="P22" s="15"/>
      <c r="Q22" s="15"/>
    </row>
    <row r="23" spans="1:17">
      <c r="A23" s="19" t="s">
        <v>928</v>
      </c>
      <c r="B23" s="9" t="s">
        <v>994</v>
      </c>
      <c r="C23" s="9" t="s">
        <v>991</v>
      </c>
      <c r="D23" s="28" t="s">
        <v>956</v>
      </c>
      <c r="E23" s="36">
        <v>933.84235496606243</v>
      </c>
      <c r="F23" s="16">
        <v>1803.6799999999998</v>
      </c>
      <c r="G23" s="5">
        <f t="shared" si="0"/>
        <v>1.9314609049463696</v>
      </c>
      <c r="H23" s="84">
        <f t="shared" si="1"/>
        <v>1.25</v>
      </c>
      <c r="I23" s="37">
        <v>3480.0411835415935</v>
      </c>
      <c r="J23" s="91">
        <f t="shared" si="2"/>
        <v>-0.48170728308323707</v>
      </c>
      <c r="K23" s="38">
        <v>36.892228280952537</v>
      </c>
      <c r="L23" s="16">
        <v>16.5</v>
      </c>
      <c r="M23" s="5">
        <f t="shared" si="3"/>
        <v>0.44724866913281441</v>
      </c>
      <c r="N23" s="11">
        <f t="shared" si="4"/>
        <v>0.44724866913281441</v>
      </c>
      <c r="O23" s="15"/>
      <c r="P23" s="15"/>
      <c r="Q23" s="15"/>
    </row>
    <row r="24" spans="1:17">
      <c r="A24" s="19" t="s">
        <v>673</v>
      </c>
      <c r="B24" s="9" t="s">
        <v>684</v>
      </c>
      <c r="C24" s="9" t="s">
        <v>653</v>
      </c>
      <c r="D24" s="28" t="s">
        <v>653</v>
      </c>
      <c r="E24" s="36">
        <v>10722.416982333058</v>
      </c>
      <c r="F24" s="16">
        <v>5206.7433333333338</v>
      </c>
      <c r="G24" s="5">
        <f t="shared" si="0"/>
        <v>0.48559418477310651</v>
      </c>
      <c r="H24" s="84">
        <f t="shared" si="1"/>
        <v>0.48559418477310651</v>
      </c>
      <c r="I24" s="37">
        <v>9044.0509482473008</v>
      </c>
      <c r="J24" s="91">
        <f t="shared" si="2"/>
        <v>-0.4242908003141691</v>
      </c>
      <c r="K24" s="38">
        <v>90.203423054459378</v>
      </c>
      <c r="L24" s="16">
        <v>12.75</v>
      </c>
      <c r="M24" s="5">
        <f t="shared" si="3"/>
        <v>0.14134718581912706</v>
      </c>
      <c r="N24" s="11">
        <f t="shared" si="4"/>
        <v>0.14134718581912706</v>
      </c>
      <c r="O24" s="30"/>
      <c r="P24" s="30"/>
      <c r="Q24" s="30"/>
    </row>
    <row r="25" spans="1:17">
      <c r="A25" s="19" t="s">
        <v>1086</v>
      </c>
      <c r="B25" s="9" t="s">
        <v>1147</v>
      </c>
      <c r="C25" s="9" t="s">
        <v>1141</v>
      </c>
      <c r="D25" s="28" t="s">
        <v>1099</v>
      </c>
      <c r="E25" s="36">
        <v>3307.7752020213134</v>
      </c>
      <c r="F25" s="16">
        <v>251.8</v>
      </c>
      <c r="G25" s="5">
        <f t="shared" si="0"/>
        <v>7.6123673654161936E-2</v>
      </c>
      <c r="H25" s="84">
        <f t="shared" si="1"/>
        <v>7.6123673654161936E-2</v>
      </c>
      <c r="I25" s="37">
        <v>2427.1391771954309</v>
      </c>
      <c r="J25" s="91">
        <f t="shared" si="2"/>
        <v>-0.89625646424983507</v>
      </c>
      <c r="K25" s="38">
        <v>48.923534456481882</v>
      </c>
      <c r="L25" s="16">
        <v>0</v>
      </c>
      <c r="M25" s="5">
        <f t="shared" si="3"/>
        <v>0</v>
      </c>
      <c r="N25" s="11">
        <f t="shared" si="4"/>
        <v>0</v>
      </c>
      <c r="O25" s="15"/>
      <c r="P25" s="15"/>
      <c r="Q25" s="15"/>
    </row>
    <row r="26" spans="1:17">
      <c r="A26" s="19" t="s">
        <v>927</v>
      </c>
      <c r="B26" s="9" t="s">
        <v>924</v>
      </c>
      <c r="C26" s="9" t="s">
        <v>924</v>
      </c>
      <c r="D26" s="28" t="s">
        <v>907</v>
      </c>
      <c r="E26" s="36">
        <v>4284.0000000000009</v>
      </c>
      <c r="F26" s="16">
        <v>3249.1233333333334</v>
      </c>
      <c r="G26" s="5">
        <f t="shared" si="0"/>
        <v>0.75843215063803282</v>
      </c>
      <c r="H26" s="84">
        <f t="shared" si="1"/>
        <v>0.75843215063803282</v>
      </c>
      <c r="I26" s="37">
        <v>3860.4418942140369</v>
      </c>
      <c r="J26" s="91">
        <f t="shared" si="2"/>
        <v>-0.15835455567844114</v>
      </c>
      <c r="K26" s="38">
        <v>126.20678061081534</v>
      </c>
      <c r="L26" s="16">
        <v>8.5</v>
      </c>
      <c r="M26" s="5">
        <f t="shared" si="3"/>
        <v>6.7349788647343006E-2</v>
      </c>
      <c r="N26" s="11">
        <f t="shared" si="4"/>
        <v>6.7349788647343006E-2</v>
      </c>
      <c r="O26" s="30"/>
      <c r="P26" s="30"/>
      <c r="Q26" s="30"/>
    </row>
    <row r="27" spans="1:17">
      <c r="A27" s="19" t="s">
        <v>1149</v>
      </c>
      <c r="B27" s="9" t="s">
        <v>1215</v>
      </c>
      <c r="C27" s="9" t="s">
        <v>1215</v>
      </c>
      <c r="D27" s="28" t="s">
        <v>1196</v>
      </c>
      <c r="E27" s="36">
        <v>881.28189660364831</v>
      </c>
      <c r="F27" s="16">
        <v>945.85666666666646</v>
      </c>
      <c r="G27" s="5">
        <f t="shared" si="0"/>
        <v>1.0732736827023015</v>
      </c>
      <c r="H27" s="84">
        <f t="shared" si="1"/>
        <v>1.0732736827023015</v>
      </c>
      <c r="I27" s="37">
        <v>1167.3711497392221</v>
      </c>
      <c r="J27" s="91">
        <f t="shared" si="2"/>
        <v>-0.18975497477562264</v>
      </c>
      <c r="K27" s="38">
        <v>22.242984367441696</v>
      </c>
      <c r="L27" s="16">
        <v>2.25</v>
      </c>
      <c r="M27" s="5">
        <f t="shared" si="3"/>
        <v>0.10115549077548475</v>
      </c>
      <c r="N27" s="11">
        <f t="shared" si="4"/>
        <v>0.10115549077548475</v>
      </c>
      <c r="O27" s="15"/>
      <c r="P27" s="15"/>
      <c r="Q27" s="15"/>
    </row>
    <row r="28" spans="1:17">
      <c r="A28" s="19" t="s">
        <v>1086</v>
      </c>
      <c r="B28" s="9" t="s">
        <v>1148</v>
      </c>
      <c r="C28" s="9" t="s">
        <v>1144</v>
      </c>
      <c r="D28" s="28" t="s">
        <v>1122</v>
      </c>
      <c r="E28" s="36">
        <v>5656.7579780452488</v>
      </c>
      <c r="F28" s="16">
        <v>3586.3250000000007</v>
      </c>
      <c r="G28" s="5">
        <f t="shared" si="0"/>
        <v>0.63398947134013539</v>
      </c>
      <c r="H28" s="84">
        <f t="shared" si="1"/>
        <v>0.63398947134013539</v>
      </c>
      <c r="I28" s="37">
        <v>4851.1802375103334</v>
      </c>
      <c r="J28" s="91">
        <f t="shared" si="2"/>
        <v>-0.2607314458717096</v>
      </c>
      <c r="K28" s="38">
        <v>33.678285896776366</v>
      </c>
      <c r="L28" s="16">
        <v>13.25</v>
      </c>
      <c r="M28" s="5">
        <f t="shared" si="3"/>
        <v>0.39342857414451338</v>
      </c>
      <c r="N28" s="11">
        <f t="shared" si="4"/>
        <v>0.39342857414451338</v>
      </c>
      <c r="O28" s="15"/>
      <c r="P28" s="15"/>
      <c r="Q28" s="15"/>
    </row>
    <row r="29" spans="1:17">
      <c r="A29" s="19" t="s">
        <v>1149</v>
      </c>
      <c r="B29" s="9" t="s">
        <v>1215</v>
      </c>
      <c r="C29" s="9" t="s">
        <v>1216</v>
      </c>
      <c r="D29" s="28" t="s">
        <v>1211</v>
      </c>
      <c r="E29" s="36">
        <v>1528.576653282289</v>
      </c>
      <c r="F29" s="16">
        <v>1343.71</v>
      </c>
      <c r="G29" s="5">
        <f t="shared" si="0"/>
        <v>0.87905961216578332</v>
      </c>
      <c r="H29" s="84">
        <f t="shared" si="1"/>
        <v>0.87905961216578332</v>
      </c>
      <c r="I29" s="37">
        <v>1838.8869850539634</v>
      </c>
      <c r="J29" s="91">
        <f t="shared" si="2"/>
        <v>-0.26928081447019003</v>
      </c>
      <c r="K29" s="38">
        <v>44.640479486771341</v>
      </c>
      <c r="L29" s="16">
        <v>2.25</v>
      </c>
      <c r="M29" s="5">
        <f t="shared" si="3"/>
        <v>5.0402684421585568E-2</v>
      </c>
      <c r="N29" s="11">
        <f t="shared" si="4"/>
        <v>5.0402684421585568E-2</v>
      </c>
      <c r="O29" s="15"/>
      <c r="P29" s="15"/>
      <c r="Q29" s="15"/>
    </row>
    <row r="30" spans="1:17">
      <c r="A30" s="19" t="s">
        <v>928</v>
      </c>
      <c r="B30" s="9" t="s">
        <v>994</v>
      </c>
      <c r="C30" s="9" t="s">
        <v>988</v>
      </c>
      <c r="D30" s="28" t="s">
        <v>931</v>
      </c>
      <c r="E30" s="36">
        <v>1375.3164650582369</v>
      </c>
      <c r="F30" s="16">
        <v>1797.1966666666665</v>
      </c>
      <c r="G30" s="5">
        <f t="shared" si="0"/>
        <v>1.3067513640146564</v>
      </c>
      <c r="H30" s="84">
        <f t="shared" si="1"/>
        <v>1.25</v>
      </c>
      <c r="I30" s="37">
        <v>5837.7520329490471</v>
      </c>
      <c r="J30" s="91">
        <f t="shared" si="2"/>
        <v>-0.69214234237373395</v>
      </c>
      <c r="K30" s="38">
        <v>66.960950726594447</v>
      </c>
      <c r="L30" s="16">
        <v>38.25</v>
      </c>
      <c r="M30" s="5">
        <f t="shared" si="3"/>
        <v>0.5712284485950182</v>
      </c>
      <c r="N30" s="11">
        <f t="shared" si="4"/>
        <v>0.5712284485950182</v>
      </c>
      <c r="O30" s="15"/>
      <c r="P30" s="15"/>
      <c r="Q30" s="15"/>
    </row>
    <row r="31" spans="1:17">
      <c r="A31" s="19" t="s">
        <v>928</v>
      </c>
      <c r="B31" s="9" t="s">
        <v>994</v>
      </c>
      <c r="C31" s="9" t="s">
        <v>988</v>
      </c>
      <c r="D31" s="28" t="s">
        <v>932</v>
      </c>
      <c r="E31" s="36">
        <v>1189.1618265720008</v>
      </c>
      <c r="F31" s="16">
        <v>1509.09</v>
      </c>
      <c r="G31" s="5">
        <f t="shared" si="0"/>
        <v>1.2690366998663729</v>
      </c>
      <c r="H31" s="84">
        <f t="shared" si="1"/>
        <v>1.25</v>
      </c>
      <c r="I31" s="37">
        <v>2528.6298335453903</v>
      </c>
      <c r="J31" s="91">
        <f t="shared" si="2"/>
        <v>-0.40319853069039135</v>
      </c>
      <c r="K31" s="38">
        <v>57.897515588648901</v>
      </c>
      <c r="L31" s="16">
        <v>24</v>
      </c>
      <c r="M31" s="5">
        <f t="shared" si="3"/>
        <v>0.41452555875653707</v>
      </c>
      <c r="N31" s="11">
        <f t="shared" si="4"/>
        <v>0.41452555875653707</v>
      </c>
      <c r="O31" s="15"/>
      <c r="P31" s="15"/>
      <c r="Q31" s="15"/>
    </row>
    <row r="32" spans="1:17">
      <c r="A32" s="19" t="s">
        <v>928</v>
      </c>
      <c r="B32" s="9" t="s">
        <v>994</v>
      </c>
      <c r="C32" s="9" t="s">
        <v>988</v>
      </c>
      <c r="D32" s="28" t="s">
        <v>935</v>
      </c>
      <c r="E32" s="36">
        <v>2952.06217970427</v>
      </c>
      <c r="F32" s="16">
        <v>4333.45</v>
      </c>
      <c r="G32" s="5">
        <f t="shared" si="0"/>
        <v>1.4679399471301495</v>
      </c>
      <c r="H32" s="84">
        <f t="shared" si="1"/>
        <v>1.25</v>
      </c>
      <c r="I32" s="37">
        <v>4363.2532145300911</v>
      </c>
      <c r="J32" s="91">
        <f t="shared" si="2"/>
        <v>-6.8305030821597112E-3</v>
      </c>
      <c r="K32" s="38">
        <v>143.72902177728974</v>
      </c>
      <c r="L32" s="16">
        <v>50.25</v>
      </c>
      <c r="M32" s="5">
        <f t="shared" si="3"/>
        <v>0.34961623879875231</v>
      </c>
      <c r="N32" s="11">
        <f t="shared" si="4"/>
        <v>0.34961623879875231</v>
      </c>
      <c r="O32" s="15"/>
      <c r="P32" s="15"/>
      <c r="Q32" s="15"/>
    </row>
    <row r="33" spans="1:17">
      <c r="A33" s="19" t="s">
        <v>345</v>
      </c>
      <c r="B33" s="9" t="s">
        <v>349</v>
      </c>
      <c r="C33" s="9" t="s">
        <v>343</v>
      </c>
      <c r="D33" s="28" t="s">
        <v>318</v>
      </c>
      <c r="E33" s="36">
        <v>3587.4439685869775</v>
      </c>
      <c r="F33" s="16">
        <v>2342.3333333333335</v>
      </c>
      <c r="G33" s="5">
        <f t="shared" si="0"/>
        <v>0.65292541259004855</v>
      </c>
      <c r="H33" s="84">
        <f t="shared" si="1"/>
        <v>0.65292541259004855</v>
      </c>
      <c r="I33" s="37">
        <v>2424.5766602727722</v>
      </c>
      <c r="J33" s="91">
        <f t="shared" si="2"/>
        <v>-3.3920695636072806E-2</v>
      </c>
      <c r="K33" s="38">
        <v>154.60283584296084</v>
      </c>
      <c r="L33" s="16">
        <v>6</v>
      </c>
      <c r="M33" s="5">
        <f t="shared" si="3"/>
        <v>3.8809119944569134E-2</v>
      </c>
      <c r="N33" s="11">
        <f t="shared" si="4"/>
        <v>3.8809119944569134E-2</v>
      </c>
      <c r="O33" s="30"/>
      <c r="P33" s="30"/>
      <c r="Q33" s="30"/>
    </row>
    <row r="34" spans="1:17">
      <c r="A34" s="19" t="s">
        <v>1149</v>
      </c>
      <c r="B34" s="9" t="s">
        <v>1218</v>
      </c>
      <c r="C34" s="9" t="s">
        <v>1214</v>
      </c>
      <c r="D34" s="28" t="s">
        <v>1171</v>
      </c>
      <c r="E34" s="36">
        <v>2361.3522509083614</v>
      </c>
      <c r="F34" s="16">
        <v>2751.0099999999984</v>
      </c>
      <c r="G34" s="5">
        <f t="shared" si="0"/>
        <v>1.165014664348254</v>
      </c>
      <c r="H34" s="84">
        <f t="shared" si="1"/>
        <v>1.165014664348254</v>
      </c>
      <c r="I34" s="37">
        <v>2910.693385823336</v>
      </c>
      <c r="J34" s="91">
        <f t="shared" si="2"/>
        <v>-5.4860943650431482E-2</v>
      </c>
      <c r="K34" s="38">
        <v>127.47422603841697</v>
      </c>
      <c r="L34" s="16">
        <v>10.5</v>
      </c>
      <c r="M34" s="5">
        <f t="shared" si="3"/>
        <v>8.2369592083937113E-2</v>
      </c>
      <c r="N34" s="11">
        <f t="shared" si="4"/>
        <v>8.2369592083937113E-2</v>
      </c>
      <c r="O34" s="15"/>
      <c r="P34" s="15"/>
      <c r="Q34" s="15"/>
    </row>
    <row r="35" spans="1:17">
      <c r="A35" s="19" t="s">
        <v>1149</v>
      </c>
      <c r="B35" s="9" t="s">
        <v>1215</v>
      </c>
      <c r="C35" s="9" t="s">
        <v>1202</v>
      </c>
      <c r="D35" s="28" t="s">
        <v>1204</v>
      </c>
      <c r="E35" s="36">
        <v>4374.6314831953532</v>
      </c>
      <c r="F35" s="16">
        <v>341.13333333333338</v>
      </c>
      <c r="G35" s="5">
        <f t="shared" si="0"/>
        <v>7.7979901768585103E-2</v>
      </c>
      <c r="H35" s="84">
        <f t="shared" si="1"/>
        <v>7.7979901768585103E-2</v>
      </c>
      <c r="I35" s="37">
        <v>2985.4932961174718</v>
      </c>
      <c r="J35" s="91">
        <f t="shared" si="2"/>
        <v>-0.88573635928877648</v>
      </c>
      <c r="K35" s="38">
        <v>50.416874302803265</v>
      </c>
      <c r="L35" s="16">
        <v>0</v>
      </c>
      <c r="M35" s="5">
        <f t="shared" si="3"/>
        <v>0</v>
      </c>
      <c r="N35" s="11">
        <f t="shared" si="4"/>
        <v>0</v>
      </c>
      <c r="O35" s="15"/>
      <c r="P35" s="15"/>
      <c r="Q35" s="15"/>
    </row>
    <row r="36" spans="1:17">
      <c r="A36" s="19" t="s">
        <v>1086</v>
      </c>
      <c r="B36" s="9" t="s">
        <v>1148</v>
      </c>
      <c r="C36" s="9" t="s">
        <v>1144</v>
      </c>
      <c r="D36" s="28" t="s">
        <v>1121</v>
      </c>
      <c r="E36" s="36">
        <v>3631.6179164565192</v>
      </c>
      <c r="F36" s="16">
        <v>2610.9783333333335</v>
      </c>
      <c r="G36" s="5">
        <f t="shared" si="0"/>
        <v>0.71895733345234314</v>
      </c>
      <c r="H36" s="84">
        <f t="shared" si="1"/>
        <v>0.71895733345234314</v>
      </c>
      <c r="I36" s="37">
        <v>3114.439955691771</v>
      </c>
      <c r="J36" s="91">
        <f t="shared" si="2"/>
        <v>-0.16165398258468267</v>
      </c>
      <c r="K36" s="38">
        <v>21.621336272997524</v>
      </c>
      <c r="L36" s="16">
        <v>16.875</v>
      </c>
      <c r="M36" s="5">
        <f t="shared" si="3"/>
        <v>0.78047905027381992</v>
      </c>
      <c r="N36" s="11">
        <f t="shared" si="4"/>
        <v>0.78047905027381992</v>
      </c>
      <c r="O36" s="15"/>
      <c r="P36" s="15"/>
      <c r="Q36" s="15"/>
    </row>
    <row r="37" spans="1:17">
      <c r="A37" s="19" t="s">
        <v>1149</v>
      </c>
      <c r="B37" s="9" t="s">
        <v>1217</v>
      </c>
      <c r="C37" s="9" t="s">
        <v>1157</v>
      </c>
      <c r="D37" s="28" t="s">
        <v>1154</v>
      </c>
      <c r="E37" s="36">
        <v>16067</v>
      </c>
      <c r="F37" s="16">
        <v>13780.72</v>
      </c>
      <c r="G37" s="5">
        <f t="shared" si="0"/>
        <v>0.85770336715005913</v>
      </c>
      <c r="H37" s="84">
        <f t="shared" si="1"/>
        <v>0.85770336715005913</v>
      </c>
      <c r="I37" s="37">
        <v>17142.067788669734</v>
      </c>
      <c r="J37" s="91">
        <f t="shared" si="2"/>
        <v>-0.196087649991179</v>
      </c>
      <c r="K37" s="38">
        <v>316.07367781371568</v>
      </c>
      <c r="L37" s="16">
        <v>0</v>
      </c>
      <c r="M37" s="5">
        <f t="shared" si="3"/>
        <v>0</v>
      </c>
      <c r="N37" s="11">
        <f t="shared" si="4"/>
        <v>0</v>
      </c>
      <c r="O37" s="15"/>
      <c r="P37" s="15"/>
      <c r="Q37" s="15"/>
    </row>
    <row r="38" spans="1:17">
      <c r="A38" s="19" t="s">
        <v>995</v>
      </c>
      <c r="B38" s="9" t="s">
        <v>1084</v>
      </c>
      <c r="C38" s="9" t="s">
        <v>1084</v>
      </c>
      <c r="D38" s="28" t="s">
        <v>1077</v>
      </c>
      <c r="E38" s="36">
        <v>2323.9355949449964</v>
      </c>
      <c r="F38" s="16">
        <v>1447.6833333333332</v>
      </c>
      <c r="G38" s="5">
        <f t="shared" si="0"/>
        <v>0.62294468765929689</v>
      </c>
      <c r="H38" s="84">
        <f t="shared" si="1"/>
        <v>0.62294468765929689</v>
      </c>
      <c r="I38" s="37">
        <v>1574.4125677023862</v>
      </c>
      <c r="J38" s="91">
        <f t="shared" si="2"/>
        <v>-8.0493027665547001E-2</v>
      </c>
      <c r="K38" s="38">
        <v>62.948265687762742</v>
      </c>
      <c r="L38" s="16">
        <v>8.5</v>
      </c>
      <c r="M38" s="5">
        <f t="shared" si="3"/>
        <v>0.1350315200447598</v>
      </c>
      <c r="N38" s="11">
        <f t="shared" si="4"/>
        <v>0.1350315200447598</v>
      </c>
      <c r="O38" s="15"/>
      <c r="P38" s="15"/>
      <c r="Q38" s="15"/>
    </row>
    <row r="39" spans="1:17">
      <c r="A39" s="19" t="s">
        <v>1149</v>
      </c>
      <c r="B39" s="9" t="s">
        <v>1218</v>
      </c>
      <c r="C39" s="9" t="s">
        <v>1214</v>
      </c>
      <c r="D39" s="28" t="s">
        <v>1175</v>
      </c>
      <c r="E39" s="36">
        <v>3148.469667877815</v>
      </c>
      <c r="F39" s="16">
        <v>2975.7066666666688</v>
      </c>
      <c r="G39" s="5">
        <f t="shared" si="0"/>
        <v>0.94512794486357721</v>
      </c>
      <c r="H39" s="84">
        <f t="shared" si="1"/>
        <v>0.94512794486357721</v>
      </c>
      <c r="I39" s="37">
        <v>3456.4483956652111</v>
      </c>
      <c r="J39" s="91">
        <f t="shared" si="2"/>
        <v>-0.13908546402759792</v>
      </c>
      <c r="K39" s="38">
        <v>169.96563471788932</v>
      </c>
      <c r="L39" s="16">
        <v>10.75</v>
      </c>
      <c r="M39" s="5">
        <f t="shared" si="3"/>
        <v>6.3248079635880278E-2</v>
      </c>
      <c r="N39" s="11">
        <f t="shared" si="4"/>
        <v>6.3248079635880278E-2</v>
      </c>
      <c r="O39" s="15"/>
      <c r="P39" s="15"/>
      <c r="Q39" s="15"/>
    </row>
    <row r="40" spans="1:17">
      <c r="A40" s="19" t="s">
        <v>1230</v>
      </c>
      <c r="B40" s="9" t="s">
        <v>1224</v>
      </c>
      <c r="C40" s="9" t="s">
        <v>1225</v>
      </c>
      <c r="D40" s="28" t="s">
        <v>1221</v>
      </c>
      <c r="E40" s="36">
        <v>12000</v>
      </c>
      <c r="F40" s="16">
        <v>6901.0566666666664</v>
      </c>
      <c r="G40" s="5">
        <f t="shared" si="0"/>
        <v>0.57508805555555553</v>
      </c>
      <c r="H40" s="84">
        <f t="shared" si="1"/>
        <v>0.57508805555555553</v>
      </c>
      <c r="I40" s="37">
        <v>9686.1284492467967</v>
      </c>
      <c r="J40" s="91">
        <f t="shared" si="2"/>
        <v>-0.28753198939837521</v>
      </c>
      <c r="K40" s="38">
        <v>100</v>
      </c>
      <c r="L40" s="16">
        <v>9</v>
      </c>
      <c r="M40" s="5">
        <f t="shared" si="3"/>
        <v>0.09</v>
      </c>
      <c r="N40" s="11">
        <f t="shared" si="4"/>
        <v>0.09</v>
      </c>
      <c r="O40" s="15"/>
      <c r="P40" s="15"/>
      <c r="Q40" s="15"/>
    </row>
    <row r="41" spans="1:17">
      <c r="A41" s="19" t="s">
        <v>345</v>
      </c>
      <c r="B41" s="9" t="s">
        <v>348</v>
      </c>
      <c r="C41" s="9" t="s">
        <v>342</v>
      </c>
      <c r="D41" s="28" t="s">
        <v>306</v>
      </c>
      <c r="E41" s="36">
        <v>3873.7593401374115</v>
      </c>
      <c r="F41" s="16">
        <v>897.18</v>
      </c>
      <c r="G41" s="5">
        <f t="shared" si="0"/>
        <v>0.23160447545204882</v>
      </c>
      <c r="H41" s="84">
        <f t="shared" si="1"/>
        <v>0.23160447545204882</v>
      </c>
      <c r="I41" s="37">
        <v>2553.9717925903497</v>
      </c>
      <c r="J41" s="91">
        <f t="shared" si="2"/>
        <v>-0.64871186024727356</v>
      </c>
      <c r="K41" s="38">
        <v>41.227422891456222</v>
      </c>
      <c r="L41" s="16">
        <v>1.5</v>
      </c>
      <c r="M41" s="5">
        <f t="shared" si="3"/>
        <v>3.6383549948033569E-2</v>
      </c>
      <c r="N41" s="11">
        <f t="shared" si="4"/>
        <v>3.6383549948033569E-2</v>
      </c>
      <c r="O41" s="30"/>
      <c r="P41" s="30"/>
      <c r="Q41" s="30"/>
    </row>
    <row r="42" spans="1:17">
      <c r="A42" s="19" t="s">
        <v>686</v>
      </c>
      <c r="B42" s="9" t="s">
        <v>878</v>
      </c>
      <c r="C42" s="9" t="s">
        <v>860</v>
      </c>
      <c r="D42" s="28" t="s">
        <v>742</v>
      </c>
      <c r="E42" s="36">
        <v>1678.0946625925226</v>
      </c>
      <c r="F42" s="16">
        <v>1002.91683</v>
      </c>
      <c r="G42" s="5">
        <f t="shared" si="0"/>
        <v>0.59765211841540178</v>
      </c>
      <c r="H42" s="84">
        <f t="shared" si="1"/>
        <v>0.59765211841540178</v>
      </c>
      <c r="I42" s="37">
        <v>1292.6304317840186</v>
      </c>
      <c r="J42" s="91">
        <f t="shared" si="2"/>
        <v>-0.22412717096886814</v>
      </c>
      <c r="K42" s="38">
        <v>0</v>
      </c>
      <c r="L42" s="16">
        <v>0</v>
      </c>
      <c r="M42" s="5">
        <f t="shared" si="3"/>
        <v>0</v>
      </c>
      <c r="N42" s="11">
        <f t="shared" si="4"/>
        <v>0</v>
      </c>
      <c r="O42" s="30"/>
      <c r="P42" s="30"/>
      <c r="Q42" s="30"/>
    </row>
    <row r="43" spans="1:17">
      <c r="A43" s="19" t="s">
        <v>1086</v>
      </c>
      <c r="B43" s="9" t="s">
        <v>1148</v>
      </c>
      <c r="C43" s="9" t="s">
        <v>1146</v>
      </c>
      <c r="D43" s="28" t="s">
        <v>1136</v>
      </c>
      <c r="E43" s="36">
        <v>1682.3130942246514</v>
      </c>
      <c r="F43" s="16">
        <v>1064.94</v>
      </c>
      <c r="G43" s="5">
        <f t="shared" si="0"/>
        <v>0.63302128697441551</v>
      </c>
      <c r="H43" s="84">
        <f t="shared" si="1"/>
        <v>0.63302128697441551</v>
      </c>
      <c r="I43" s="37">
        <v>1362.1537504372375</v>
      </c>
      <c r="J43" s="91">
        <f t="shared" si="2"/>
        <v>-0.21819398165723569</v>
      </c>
      <c r="K43" s="38">
        <v>28.733570646227566</v>
      </c>
      <c r="L43" s="16">
        <v>0</v>
      </c>
      <c r="M43" s="5">
        <f t="shared" si="3"/>
        <v>0</v>
      </c>
      <c r="N43" s="11">
        <f t="shared" si="4"/>
        <v>0</v>
      </c>
      <c r="O43" s="15"/>
      <c r="P43" s="15"/>
      <c r="Q43" s="15"/>
    </row>
    <row r="44" spans="1:17">
      <c r="A44" s="19" t="s">
        <v>1149</v>
      </c>
      <c r="B44" s="9" t="s">
        <v>1215</v>
      </c>
      <c r="C44" s="9" t="s">
        <v>1216</v>
      </c>
      <c r="D44" s="28" t="s">
        <v>1209</v>
      </c>
      <c r="E44" s="36">
        <v>1868.2603540116863</v>
      </c>
      <c r="F44" s="16">
        <v>1686</v>
      </c>
      <c r="G44" s="5">
        <f t="shared" si="0"/>
        <v>0.90244381431082588</v>
      </c>
      <c r="H44" s="84">
        <f t="shared" si="1"/>
        <v>0.90244381431082588</v>
      </c>
      <c r="I44" s="37">
        <v>1811.1393408506117</v>
      </c>
      <c r="J44" s="91">
        <f t="shared" si="2"/>
        <v>-6.9094264603539179E-2</v>
      </c>
      <c r="K44" s="38">
        <v>54.560586039387204</v>
      </c>
      <c r="L44" s="16">
        <v>3</v>
      </c>
      <c r="M44" s="5">
        <f t="shared" si="3"/>
        <v>5.4984746641729705E-2</v>
      </c>
      <c r="N44" s="11">
        <f t="shared" si="4"/>
        <v>5.4984746641729705E-2</v>
      </c>
      <c r="O44" s="15"/>
      <c r="P44" s="15"/>
      <c r="Q44" s="15"/>
    </row>
    <row r="45" spans="1:17">
      <c r="A45" s="19" t="s">
        <v>457</v>
      </c>
      <c r="B45" s="9" t="s">
        <v>445</v>
      </c>
      <c r="C45" s="9" t="s">
        <v>458</v>
      </c>
      <c r="D45" s="28" t="s">
        <v>456</v>
      </c>
      <c r="E45" s="36">
        <v>3256</v>
      </c>
      <c r="F45" s="16">
        <v>2238</v>
      </c>
      <c r="G45" s="5">
        <f t="shared" si="0"/>
        <v>0.6873464373464373</v>
      </c>
      <c r="H45" s="84">
        <f t="shared" si="1"/>
        <v>0.6873464373464373</v>
      </c>
      <c r="I45" s="37">
        <v>2658.0680000000007</v>
      </c>
      <c r="J45" s="91">
        <f t="shared" si="2"/>
        <v>-0.15803508412877343</v>
      </c>
      <c r="K45" s="38">
        <v>60</v>
      </c>
      <c r="L45" s="16">
        <v>17</v>
      </c>
      <c r="M45" s="5">
        <f t="shared" si="3"/>
        <v>0.28333333333333333</v>
      </c>
      <c r="N45" s="11">
        <f t="shared" si="4"/>
        <v>0.28333333333333333</v>
      </c>
      <c r="O45" s="30"/>
      <c r="P45" s="30"/>
      <c r="Q45" s="30"/>
    </row>
    <row r="46" spans="1:17">
      <c r="A46" s="19" t="s">
        <v>1317</v>
      </c>
      <c r="B46" s="9" t="s">
        <v>1379</v>
      </c>
      <c r="C46" s="9" t="s">
        <v>1374</v>
      </c>
      <c r="D46" s="28" t="s">
        <v>1343</v>
      </c>
      <c r="E46" s="36">
        <v>3221.6350132007456</v>
      </c>
      <c r="F46" s="16">
        <v>2079.34</v>
      </c>
      <c r="G46" s="5">
        <f t="shared" si="0"/>
        <v>0.64543003520878139</v>
      </c>
      <c r="H46" s="84">
        <f t="shared" si="1"/>
        <v>0.64543003520878139</v>
      </c>
      <c r="I46" s="37">
        <v>2841</v>
      </c>
      <c r="J46" s="91">
        <f t="shared" si="2"/>
        <v>-0.26809574093628996</v>
      </c>
      <c r="K46" s="38">
        <v>120</v>
      </c>
      <c r="L46" s="16">
        <v>0</v>
      </c>
      <c r="M46" s="5">
        <f t="shared" si="3"/>
        <v>0</v>
      </c>
      <c r="N46" s="11">
        <f t="shared" si="4"/>
        <v>0</v>
      </c>
      <c r="O46" s="15"/>
      <c r="P46" s="15"/>
      <c r="Q46" s="15"/>
    </row>
    <row r="47" spans="1:17">
      <c r="A47" s="19" t="s">
        <v>1086</v>
      </c>
      <c r="B47" s="9" t="s">
        <v>1142</v>
      </c>
      <c r="C47" s="9" t="s">
        <v>1143</v>
      </c>
      <c r="D47" s="28" t="s">
        <v>1117</v>
      </c>
      <c r="E47" s="36">
        <v>7161.6557984103893</v>
      </c>
      <c r="F47" s="16">
        <v>5426.4700000000012</v>
      </c>
      <c r="G47" s="5">
        <f t="shared" si="0"/>
        <v>0.75771164556728177</v>
      </c>
      <c r="H47" s="84">
        <f t="shared" si="1"/>
        <v>0.75771164556728177</v>
      </c>
      <c r="I47" s="37">
        <v>6038.0741263753162</v>
      </c>
      <c r="J47" s="91">
        <f t="shared" si="2"/>
        <v>-0.10129125836725428</v>
      </c>
      <c r="K47" s="38">
        <v>141.82883843943435</v>
      </c>
      <c r="L47" s="16">
        <v>22.75</v>
      </c>
      <c r="M47" s="5">
        <f t="shared" si="3"/>
        <v>0.16040461340811876</v>
      </c>
      <c r="N47" s="11">
        <f t="shared" si="4"/>
        <v>0.16040461340811876</v>
      </c>
      <c r="O47" s="15"/>
      <c r="P47" s="15"/>
      <c r="Q47" s="15"/>
    </row>
    <row r="48" spans="1:17">
      <c r="A48" s="19" t="s">
        <v>550</v>
      </c>
      <c r="B48" s="9" t="s">
        <v>625</v>
      </c>
      <c r="C48" s="9" t="s">
        <v>625</v>
      </c>
      <c r="D48" s="28" t="s">
        <v>614</v>
      </c>
      <c r="E48" s="36">
        <v>3163.4134534499262</v>
      </c>
      <c r="F48" s="16">
        <v>2054.8500000000004</v>
      </c>
      <c r="G48" s="5">
        <f t="shared" si="0"/>
        <v>0.64956732031313869</v>
      </c>
      <c r="H48" s="84">
        <f t="shared" si="1"/>
        <v>0.64956732031313869</v>
      </c>
      <c r="I48" s="37">
        <v>2245.0676055665031</v>
      </c>
      <c r="J48" s="91">
        <f t="shared" si="2"/>
        <v>-8.4726894234663619E-2</v>
      </c>
      <c r="K48" s="38">
        <v>125.87974813447869</v>
      </c>
      <c r="L48" s="16">
        <v>2.25</v>
      </c>
      <c r="M48" s="5">
        <f t="shared" si="3"/>
        <v>1.7874201635645955E-2</v>
      </c>
      <c r="N48" s="11">
        <f t="shared" si="4"/>
        <v>1.7874201635645955E-2</v>
      </c>
      <c r="O48" s="30"/>
      <c r="P48" s="30"/>
      <c r="Q48" s="30"/>
    </row>
    <row r="49" spans="1:17">
      <c r="A49" s="19" t="s">
        <v>995</v>
      </c>
      <c r="B49" s="9" t="s">
        <v>1085</v>
      </c>
      <c r="C49" s="9" t="s">
        <v>1071</v>
      </c>
      <c r="D49" s="28" t="s">
        <v>1068</v>
      </c>
      <c r="E49" s="36">
        <v>2213.170018800934</v>
      </c>
      <c r="F49" s="16">
        <v>1977.54</v>
      </c>
      <c r="G49" s="5">
        <f t="shared" si="0"/>
        <v>0.8935327982941883</v>
      </c>
      <c r="H49" s="84">
        <f t="shared" si="1"/>
        <v>0.8935327982941883</v>
      </c>
      <c r="I49" s="37">
        <v>2208.7698565353403</v>
      </c>
      <c r="J49" s="91">
        <f t="shared" si="2"/>
        <v>-0.10468716595854211</v>
      </c>
      <c r="K49" s="38">
        <v>109.13629595871477</v>
      </c>
      <c r="L49" s="16">
        <v>15</v>
      </c>
      <c r="M49" s="5">
        <f t="shared" si="3"/>
        <v>0.13744281742596762</v>
      </c>
      <c r="N49" s="11">
        <f t="shared" si="4"/>
        <v>0.13744281742596762</v>
      </c>
      <c r="O49" s="15"/>
      <c r="P49" s="15"/>
      <c r="Q49" s="15"/>
    </row>
    <row r="50" spans="1:17">
      <c r="A50" s="19" t="s">
        <v>1317</v>
      </c>
      <c r="B50" s="9" t="s">
        <v>1379</v>
      </c>
      <c r="C50" s="9" t="s">
        <v>1373</v>
      </c>
      <c r="D50" s="28" t="s">
        <v>1337</v>
      </c>
      <c r="E50" s="36">
        <v>3046.5992684257135</v>
      </c>
      <c r="F50" s="16">
        <v>2466.4316666666664</v>
      </c>
      <c r="G50" s="5">
        <f t="shared" si="0"/>
        <v>0.80956878452254066</v>
      </c>
      <c r="H50" s="84">
        <f t="shared" si="1"/>
        <v>0.80956878452254066</v>
      </c>
      <c r="I50" s="37">
        <v>2673</v>
      </c>
      <c r="J50" s="91">
        <f t="shared" si="2"/>
        <v>-7.7279585983289767E-2</v>
      </c>
      <c r="K50" s="38">
        <v>114</v>
      </c>
      <c r="L50" s="16">
        <v>9.5</v>
      </c>
      <c r="M50" s="5">
        <f t="shared" si="3"/>
        <v>8.3333333333333329E-2</v>
      </c>
      <c r="N50" s="11">
        <f t="shared" si="4"/>
        <v>8.3333333333333329E-2</v>
      </c>
      <c r="O50" s="15"/>
      <c r="P50" s="15"/>
      <c r="Q50" s="15"/>
    </row>
    <row r="51" spans="1:17">
      <c r="A51" s="19" t="s">
        <v>995</v>
      </c>
      <c r="B51" s="9" t="s">
        <v>1082</v>
      </c>
      <c r="C51" s="9" t="s">
        <v>1044</v>
      </c>
      <c r="D51" s="28" t="s">
        <v>1047</v>
      </c>
      <c r="E51" s="36">
        <v>3419.7478708943945</v>
      </c>
      <c r="F51" s="16">
        <v>2689.7899999999995</v>
      </c>
      <c r="G51" s="5">
        <f t="shared" si="0"/>
        <v>0.78654628982823716</v>
      </c>
      <c r="H51" s="84">
        <f t="shared" si="1"/>
        <v>0.78654628982823716</v>
      </c>
      <c r="I51" s="37">
        <v>2703.2306837266201</v>
      </c>
      <c r="J51" s="91">
        <f t="shared" si="2"/>
        <v>-4.9720816678847646E-3</v>
      </c>
      <c r="K51" s="38">
        <v>44.839718539318611</v>
      </c>
      <c r="L51" s="16">
        <v>13</v>
      </c>
      <c r="M51" s="5">
        <f t="shared" si="3"/>
        <v>0.28992153437806906</v>
      </c>
      <c r="N51" s="11">
        <f t="shared" si="4"/>
        <v>0.28992153437806906</v>
      </c>
      <c r="O51" s="15"/>
      <c r="P51" s="15"/>
      <c r="Q51" s="15"/>
    </row>
    <row r="52" spans="1:17">
      <c r="A52" s="19" t="s">
        <v>686</v>
      </c>
      <c r="B52" s="9" t="s">
        <v>878</v>
      </c>
      <c r="C52" s="9" t="s">
        <v>860</v>
      </c>
      <c r="D52" s="28" t="s">
        <v>743</v>
      </c>
      <c r="E52" s="36">
        <v>3365.4741745256852</v>
      </c>
      <c r="F52" s="16">
        <v>1606.8503900000001</v>
      </c>
      <c r="G52" s="5">
        <f t="shared" si="0"/>
        <v>0.4774514100160826</v>
      </c>
      <c r="H52" s="84">
        <f t="shared" si="1"/>
        <v>0.4774514100160826</v>
      </c>
      <c r="I52" s="37">
        <v>2619.6620352945015</v>
      </c>
      <c r="J52" s="91">
        <f t="shared" si="2"/>
        <v>-0.38661920188519339</v>
      </c>
      <c r="K52" s="38">
        <v>0</v>
      </c>
      <c r="L52" s="16">
        <v>0</v>
      </c>
      <c r="M52" s="5">
        <f t="shared" si="3"/>
        <v>0</v>
      </c>
      <c r="N52" s="11">
        <f t="shared" si="4"/>
        <v>0</v>
      </c>
      <c r="O52" s="30"/>
      <c r="P52" s="30"/>
      <c r="Q52" s="30"/>
    </row>
    <row r="53" spans="1:17">
      <c r="A53" s="19" t="s">
        <v>1086</v>
      </c>
      <c r="B53" s="9" t="s">
        <v>1142</v>
      </c>
      <c r="C53" s="9" t="s">
        <v>1142</v>
      </c>
      <c r="D53" s="28" t="s">
        <v>1110</v>
      </c>
      <c r="E53" s="36">
        <v>9683.745711663114</v>
      </c>
      <c r="F53" s="16">
        <v>5672.9775</v>
      </c>
      <c r="G53" s="5">
        <f t="shared" si="0"/>
        <v>0.5858247075991948</v>
      </c>
      <c r="H53" s="84">
        <f t="shared" si="1"/>
        <v>0.5858247075991948</v>
      </c>
      <c r="I53" s="37">
        <v>7965.781936037296</v>
      </c>
      <c r="J53" s="91">
        <f t="shared" si="2"/>
        <v>-0.28783168488012711</v>
      </c>
      <c r="K53" s="38">
        <v>168.2013270661532</v>
      </c>
      <c r="L53" s="16">
        <v>9</v>
      </c>
      <c r="M53" s="5">
        <f t="shared" si="3"/>
        <v>5.3507306731654505E-2</v>
      </c>
      <c r="N53" s="11">
        <f t="shared" si="4"/>
        <v>5.3507306731654505E-2</v>
      </c>
      <c r="O53" s="15"/>
      <c r="P53" s="15"/>
      <c r="Q53" s="15"/>
    </row>
    <row r="54" spans="1:17">
      <c r="A54" s="19" t="s">
        <v>1317</v>
      </c>
      <c r="B54" s="9" t="s">
        <v>1377</v>
      </c>
      <c r="C54" s="9" t="s">
        <v>1357</v>
      </c>
      <c r="D54" s="28" t="s">
        <v>1357</v>
      </c>
      <c r="E54" s="36">
        <v>2250</v>
      </c>
      <c r="F54" s="16">
        <v>1815.0366666666666</v>
      </c>
      <c r="G54" s="5">
        <f t="shared" si="0"/>
        <v>0.80668296296296294</v>
      </c>
      <c r="H54" s="84">
        <f t="shared" si="1"/>
        <v>0.80668296296296294</v>
      </c>
      <c r="I54" s="37">
        <v>1860</v>
      </c>
      <c r="J54" s="91">
        <f t="shared" si="2"/>
        <v>-2.4173835125448018E-2</v>
      </c>
      <c r="K54" s="38">
        <v>84</v>
      </c>
      <c r="L54" s="16">
        <v>2.25</v>
      </c>
      <c r="M54" s="5">
        <f t="shared" si="3"/>
        <v>2.6785714285714284E-2</v>
      </c>
      <c r="N54" s="11">
        <f t="shared" si="4"/>
        <v>2.6785714285714284E-2</v>
      </c>
      <c r="O54" s="15"/>
      <c r="P54" s="15"/>
      <c r="Q54" s="15"/>
    </row>
    <row r="55" spans="1:17">
      <c r="A55" s="19" t="s">
        <v>459</v>
      </c>
      <c r="B55" s="9" t="s">
        <v>549</v>
      </c>
      <c r="C55" s="9" t="s">
        <v>546</v>
      </c>
      <c r="D55" s="28" t="s">
        <v>523</v>
      </c>
      <c r="E55" s="36">
        <v>1799.6608275746351</v>
      </c>
      <c r="F55" s="16">
        <v>986.82260231442274</v>
      </c>
      <c r="G55" s="5">
        <f t="shared" si="0"/>
        <v>0.5483381019324306</v>
      </c>
      <c r="H55" s="84">
        <f t="shared" si="1"/>
        <v>0.5483381019324306</v>
      </c>
      <c r="I55" s="37">
        <v>1338.8050560204008</v>
      </c>
      <c r="J55" s="91">
        <f t="shared" si="2"/>
        <v>-0.2629079208531272</v>
      </c>
      <c r="K55" s="38">
        <v>50.037024651251677</v>
      </c>
      <c r="L55" s="16">
        <v>5.25</v>
      </c>
      <c r="M55" s="5">
        <f t="shared" si="3"/>
        <v>0.10492230576441101</v>
      </c>
      <c r="N55" s="11">
        <f t="shared" si="4"/>
        <v>0.10492230576441101</v>
      </c>
      <c r="O55" s="30"/>
      <c r="P55" s="30"/>
      <c r="Q55" s="30"/>
    </row>
    <row r="56" spans="1:17">
      <c r="A56" s="19" t="s">
        <v>1086</v>
      </c>
      <c r="B56" s="9" t="s">
        <v>1142</v>
      </c>
      <c r="C56" s="9" t="s">
        <v>1142</v>
      </c>
      <c r="D56" s="28" t="s">
        <v>1109</v>
      </c>
      <c r="E56" s="36">
        <v>4615.7256798042872</v>
      </c>
      <c r="F56" s="16">
        <v>3093.7474999999999</v>
      </c>
      <c r="G56" s="5">
        <f t="shared" si="0"/>
        <v>0.67026242775571077</v>
      </c>
      <c r="H56" s="84">
        <f t="shared" si="1"/>
        <v>0.67026242775571077</v>
      </c>
      <c r="I56" s="37">
        <v>3796.86387237587</v>
      </c>
      <c r="J56" s="91">
        <f t="shared" si="2"/>
        <v>-0.18518345561224936</v>
      </c>
      <c r="K56" s="38">
        <v>80.172611697283699</v>
      </c>
      <c r="L56" s="16">
        <v>16.5</v>
      </c>
      <c r="M56" s="5">
        <f t="shared" si="3"/>
        <v>0.2058059435845849</v>
      </c>
      <c r="N56" s="11">
        <f t="shared" si="4"/>
        <v>0.2058059435845849</v>
      </c>
      <c r="O56" s="15"/>
      <c r="P56" s="15"/>
      <c r="Q56" s="15"/>
    </row>
    <row r="57" spans="1:17">
      <c r="A57" s="19" t="s">
        <v>686</v>
      </c>
      <c r="B57" s="9" t="s">
        <v>877</v>
      </c>
      <c r="C57" s="9" t="s">
        <v>859</v>
      </c>
      <c r="D57" s="28" t="s">
        <v>755</v>
      </c>
      <c r="E57" s="36">
        <v>1420.3164598498365</v>
      </c>
      <c r="F57" s="16">
        <v>780.06114000000036</v>
      </c>
      <c r="G57" s="5">
        <f t="shared" si="0"/>
        <v>0.54921643313383317</v>
      </c>
      <c r="H57" s="84">
        <f t="shared" si="1"/>
        <v>0.54921643313383317</v>
      </c>
      <c r="I57" s="37">
        <v>1063.0511034239253</v>
      </c>
      <c r="J57" s="91">
        <f t="shared" si="2"/>
        <v>-0.26620541807675802</v>
      </c>
      <c r="K57" s="38">
        <v>34.894647673732862</v>
      </c>
      <c r="L57" s="16">
        <v>8.25</v>
      </c>
      <c r="M57" s="5">
        <f t="shared" si="3"/>
        <v>0.23642594351827295</v>
      </c>
      <c r="N57" s="11">
        <f t="shared" si="4"/>
        <v>0.23642594351827295</v>
      </c>
      <c r="O57" s="30"/>
      <c r="P57" s="30"/>
      <c r="Q57" s="30"/>
    </row>
    <row r="58" spans="1:17">
      <c r="A58" s="19" t="s">
        <v>1317</v>
      </c>
      <c r="B58" s="9" t="s">
        <v>1376</v>
      </c>
      <c r="C58" s="9" t="s">
        <v>1375</v>
      </c>
      <c r="D58" s="28" t="s">
        <v>1345</v>
      </c>
      <c r="E58" s="36">
        <v>3997.9942084690301</v>
      </c>
      <c r="F58" s="16">
        <v>2238.6733333333332</v>
      </c>
      <c r="G58" s="5">
        <f t="shared" si="0"/>
        <v>0.55994911863331553</v>
      </c>
      <c r="H58" s="84">
        <f t="shared" si="1"/>
        <v>0.55994911863331553</v>
      </c>
      <c r="I58" s="37">
        <v>3572</v>
      </c>
      <c r="J58" s="91">
        <f t="shared" si="2"/>
        <v>-0.37327174318775669</v>
      </c>
      <c r="K58" s="38">
        <v>149</v>
      </c>
      <c r="L58" s="16">
        <v>1.5</v>
      </c>
      <c r="M58" s="5">
        <f t="shared" si="3"/>
        <v>1.0067114093959731E-2</v>
      </c>
      <c r="N58" s="11">
        <f t="shared" si="4"/>
        <v>1.0067114093959731E-2</v>
      </c>
      <c r="O58" s="15"/>
      <c r="P58" s="15"/>
      <c r="Q58" s="15"/>
    </row>
    <row r="59" spans="1:17">
      <c r="A59" s="19" t="s">
        <v>1317</v>
      </c>
      <c r="B59" s="9" t="s">
        <v>1377</v>
      </c>
      <c r="C59" s="9" t="s">
        <v>1377</v>
      </c>
      <c r="D59" s="28" t="s">
        <v>1362</v>
      </c>
      <c r="E59" s="36">
        <v>3509.7269960435415</v>
      </c>
      <c r="F59" s="16">
        <v>2777.69</v>
      </c>
      <c r="G59" s="5">
        <f t="shared" si="0"/>
        <v>0.79142622863010292</v>
      </c>
      <c r="H59" s="84">
        <f t="shared" si="1"/>
        <v>0.79142622863010292</v>
      </c>
      <c r="I59" s="37">
        <v>3139</v>
      </c>
      <c r="J59" s="91">
        <f t="shared" si="2"/>
        <v>-0.11510353615801205</v>
      </c>
      <c r="K59" s="38">
        <v>131</v>
      </c>
      <c r="L59" s="16">
        <v>3.75</v>
      </c>
      <c r="M59" s="5">
        <f t="shared" si="3"/>
        <v>2.8625954198473282E-2</v>
      </c>
      <c r="N59" s="11">
        <f t="shared" si="4"/>
        <v>2.8625954198473282E-2</v>
      </c>
      <c r="O59" s="15"/>
      <c r="P59" s="15"/>
      <c r="Q59" s="15"/>
    </row>
    <row r="60" spans="1:17">
      <c r="A60" s="19" t="s">
        <v>928</v>
      </c>
      <c r="B60" s="9" t="s">
        <v>994</v>
      </c>
      <c r="C60" s="9" t="s">
        <v>991</v>
      </c>
      <c r="D60" s="28" t="s">
        <v>951</v>
      </c>
      <c r="E60" s="36">
        <v>1643.8869241163623</v>
      </c>
      <c r="F60" s="16">
        <v>1878.6833333333332</v>
      </c>
      <c r="G60" s="5">
        <f t="shared" si="0"/>
        <v>1.1428300242385472</v>
      </c>
      <c r="H60" s="84">
        <f t="shared" si="1"/>
        <v>1.1428300242385472</v>
      </c>
      <c r="I60" s="37">
        <v>2356.7947708871889</v>
      </c>
      <c r="J60" s="91">
        <f t="shared" si="2"/>
        <v>-0.2028651130169794</v>
      </c>
      <c r="K60" s="38">
        <v>64.943136654770541</v>
      </c>
      <c r="L60" s="16">
        <v>10.5</v>
      </c>
      <c r="M60" s="5">
        <f t="shared" si="3"/>
        <v>0.16167990246323741</v>
      </c>
      <c r="N60" s="11">
        <f t="shared" si="4"/>
        <v>0.16167990246323741</v>
      </c>
      <c r="O60" s="15"/>
      <c r="P60" s="15"/>
      <c r="Q60" s="15"/>
    </row>
    <row r="61" spans="1:17">
      <c r="A61" s="19" t="s">
        <v>1317</v>
      </c>
      <c r="B61" s="9" t="s">
        <v>1379</v>
      </c>
      <c r="C61" s="9" t="s">
        <v>1372</v>
      </c>
      <c r="D61" s="28" t="s">
        <v>1333</v>
      </c>
      <c r="E61" s="36">
        <v>3046.5992684257135</v>
      </c>
      <c r="F61" s="16">
        <v>1909.5033333333333</v>
      </c>
      <c r="G61" s="5">
        <f t="shared" si="0"/>
        <v>0.62676550641989803</v>
      </c>
      <c r="H61" s="84">
        <f t="shared" si="1"/>
        <v>0.62676550641989803</v>
      </c>
      <c r="I61" s="37">
        <v>2673</v>
      </c>
      <c r="J61" s="91">
        <f t="shared" si="2"/>
        <v>-0.2856328719291682</v>
      </c>
      <c r="K61" s="38">
        <v>114</v>
      </c>
      <c r="L61" s="16">
        <v>4.75</v>
      </c>
      <c r="M61" s="5">
        <f t="shared" si="3"/>
        <v>4.1666666666666664E-2</v>
      </c>
      <c r="N61" s="11">
        <f t="shared" si="4"/>
        <v>4.1666666666666664E-2</v>
      </c>
      <c r="O61" s="15"/>
      <c r="P61" s="15"/>
      <c r="Q61" s="15"/>
    </row>
    <row r="62" spans="1:17">
      <c r="A62" s="19" t="s">
        <v>179</v>
      </c>
      <c r="B62" s="9" t="s">
        <v>180</v>
      </c>
      <c r="C62" s="9" t="s">
        <v>167</v>
      </c>
      <c r="D62" s="28" t="s">
        <v>22</v>
      </c>
      <c r="E62" s="36">
        <v>2132</v>
      </c>
      <c r="F62" s="16">
        <v>840.49666666666656</v>
      </c>
      <c r="G62" s="5">
        <f t="shared" si="0"/>
        <v>0.39422920575359593</v>
      </c>
      <c r="H62" s="84">
        <f t="shared" si="1"/>
        <v>0.39422920575359593</v>
      </c>
      <c r="I62" s="37">
        <v>1312</v>
      </c>
      <c r="J62" s="91">
        <f t="shared" si="2"/>
        <v>-0.35937754065040661</v>
      </c>
      <c r="K62" s="38">
        <v>44</v>
      </c>
      <c r="L62" s="16">
        <v>10.75</v>
      </c>
      <c r="M62" s="5">
        <f t="shared" si="3"/>
        <v>0.24431818181818182</v>
      </c>
      <c r="N62" s="11">
        <f t="shared" si="4"/>
        <v>0.24431818181818182</v>
      </c>
      <c r="O62" s="30"/>
      <c r="P62" s="30"/>
      <c r="Q62" s="30"/>
    </row>
    <row r="63" spans="1:17">
      <c r="A63" s="19" t="s">
        <v>927</v>
      </c>
      <c r="B63" s="9" t="s">
        <v>921</v>
      </c>
      <c r="C63" s="9" t="s">
        <v>905</v>
      </c>
      <c r="D63" s="28" t="s">
        <v>903</v>
      </c>
      <c r="E63" s="36">
        <v>2971.9999999999982</v>
      </c>
      <c r="F63" s="16">
        <v>2388.8549999999996</v>
      </c>
      <c r="G63" s="5">
        <f t="shared" si="0"/>
        <v>0.80378701211305548</v>
      </c>
      <c r="H63" s="84">
        <f t="shared" si="1"/>
        <v>0.80378701211305548</v>
      </c>
      <c r="I63" s="37">
        <v>2484.9884599016204</v>
      </c>
      <c r="J63" s="91">
        <f t="shared" si="2"/>
        <v>-3.8685676594822804E-2</v>
      </c>
      <c r="K63" s="38">
        <v>87.5552175479326</v>
      </c>
      <c r="L63" s="16">
        <v>18.625</v>
      </c>
      <c r="M63" s="5">
        <f t="shared" si="3"/>
        <v>0.21272290243358299</v>
      </c>
      <c r="N63" s="11">
        <f t="shared" si="4"/>
        <v>0.21272290243358299</v>
      </c>
      <c r="O63" s="30"/>
      <c r="P63" s="30"/>
      <c r="Q63" s="30"/>
    </row>
    <row r="64" spans="1:17">
      <c r="A64" s="19" t="s">
        <v>673</v>
      </c>
      <c r="B64" s="9" t="s">
        <v>683</v>
      </c>
      <c r="C64" s="9" t="s">
        <v>677</v>
      </c>
      <c r="D64" s="28" t="s">
        <v>640</v>
      </c>
      <c r="E64" s="36">
        <v>7116.3320957231963</v>
      </c>
      <c r="F64" s="16">
        <v>4896.2149999999992</v>
      </c>
      <c r="G64" s="5">
        <f t="shared" si="0"/>
        <v>0.68802508569583865</v>
      </c>
      <c r="H64" s="84">
        <f t="shared" si="1"/>
        <v>0.68802508569583865</v>
      </c>
      <c r="I64" s="37">
        <v>5927.8775559957012</v>
      </c>
      <c r="J64" s="91">
        <f t="shared" si="2"/>
        <v>-0.17403573981588671</v>
      </c>
      <c r="K64" s="38">
        <v>79.610166481457242</v>
      </c>
      <c r="L64" s="16">
        <v>4.875</v>
      </c>
      <c r="M64" s="5">
        <f t="shared" si="3"/>
        <v>6.1235897567623883E-2</v>
      </c>
      <c r="N64" s="11">
        <f t="shared" si="4"/>
        <v>6.1235897567623883E-2</v>
      </c>
      <c r="O64" s="30"/>
      <c r="P64" s="30"/>
      <c r="Q64" s="30"/>
    </row>
    <row r="65" spans="1:17">
      <c r="A65" s="19" t="s">
        <v>550</v>
      </c>
      <c r="B65" s="9" t="s">
        <v>625</v>
      </c>
      <c r="C65" s="9" t="s">
        <v>621</v>
      </c>
      <c r="D65" s="28" t="s">
        <v>598</v>
      </c>
      <c r="E65" s="36">
        <v>3831.2390750861018</v>
      </c>
      <c r="F65" s="16">
        <v>2584.8199999999997</v>
      </c>
      <c r="G65" s="5">
        <f t="shared" si="0"/>
        <v>0.67466946054310362</v>
      </c>
      <c r="H65" s="84">
        <f t="shared" si="1"/>
        <v>0.67466946054310362</v>
      </c>
      <c r="I65" s="37">
        <v>2754.2684161660404</v>
      </c>
      <c r="J65" s="91">
        <f t="shared" si="2"/>
        <v>-6.1522114246916448E-2</v>
      </c>
      <c r="K65" s="38">
        <v>248.61510264451624</v>
      </c>
      <c r="L65" s="16">
        <v>21.25</v>
      </c>
      <c r="M65" s="5">
        <f t="shared" si="3"/>
        <v>8.547348803014769E-2</v>
      </c>
      <c r="N65" s="11">
        <f t="shared" si="4"/>
        <v>8.547348803014769E-2</v>
      </c>
      <c r="O65" s="30"/>
      <c r="P65" s="30"/>
      <c r="Q65" s="30"/>
    </row>
    <row r="66" spans="1:17">
      <c r="A66" s="19" t="s">
        <v>350</v>
      </c>
      <c r="B66" s="9" t="s">
        <v>443</v>
      </c>
      <c r="C66" s="9" t="s">
        <v>434</v>
      </c>
      <c r="D66" s="28" t="s">
        <v>363</v>
      </c>
      <c r="E66" s="36">
        <v>5125.6687163957758</v>
      </c>
      <c r="F66" s="16">
        <v>3463.85</v>
      </c>
      <c r="G66" s="5">
        <f t="shared" si="0"/>
        <v>0.67578499346241017</v>
      </c>
      <c r="H66" s="84">
        <f t="shared" si="1"/>
        <v>0.67578499346241017</v>
      </c>
      <c r="I66" s="37">
        <v>3654.9333644674944</v>
      </c>
      <c r="J66" s="91">
        <f t="shared" si="2"/>
        <v>-5.2280943429822146E-2</v>
      </c>
      <c r="K66" s="38">
        <v>203.77006149187301</v>
      </c>
      <c r="L66" s="16">
        <v>18.75</v>
      </c>
      <c r="M66" s="5">
        <f t="shared" si="3"/>
        <v>9.2015479912625972E-2</v>
      </c>
      <c r="N66" s="11">
        <f t="shared" si="4"/>
        <v>9.2015479912625972E-2</v>
      </c>
      <c r="O66" s="30"/>
      <c r="P66" s="30"/>
      <c r="Q66" s="30"/>
    </row>
    <row r="67" spans="1:17">
      <c r="A67" s="19" t="s">
        <v>1149</v>
      </c>
      <c r="B67" s="9" t="s">
        <v>1215</v>
      </c>
      <c r="C67" s="9" t="s">
        <v>1216</v>
      </c>
      <c r="D67" s="28" t="s">
        <v>1213</v>
      </c>
      <c r="E67" s="36">
        <v>2207.944054741085</v>
      </c>
      <c r="F67" s="16">
        <v>1694.7833333333333</v>
      </c>
      <c r="G67" s="5">
        <f t="shared" ref="G67:G130" si="5">IFERROR(F67/E67,0)</f>
        <v>0.76758436414824494</v>
      </c>
      <c r="H67" s="84">
        <f t="shared" ref="H67:H130" si="6">IF(G67&gt;125%,125%,G67)</f>
        <v>0.76758436414824494</v>
      </c>
      <c r="I67" s="37">
        <v>1838.8869850539634</v>
      </c>
      <c r="J67" s="91">
        <f t="shared" ref="J67:J130" si="7">IF(I67=0,0,F67/I67-1)</f>
        <v>-7.8364604726592901E-2</v>
      </c>
      <c r="K67" s="38">
        <v>64.480692592003066</v>
      </c>
      <c r="L67" s="16">
        <v>9.75</v>
      </c>
      <c r="M67" s="5">
        <f t="shared" ref="M67:M130" si="8">IFERROR(L67/K67,0)</f>
        <v>0.15120805326475667</v>
      </c>
      <c r="N67" s="11">
        <f t="shared" ref="N67:N130" si="9">IF(M67&gt;125%,125%,M67)</f>
        <v>0.15120805326475667</v>
      </c>
      <c r="O67" s="15"/>
      <c r="P67" s="15"/>
      <c r="Q67" s="15"/>
    </row>
    <row r="68" spans="1:17">
      <c r="A68" s="19" t="s">
        <v>345</v>
      </c>
      <c r="B68" s="9" t="s">
        <v>347</v>
      </c>
      <c r="C68" s="9" t="s">
        <v>339</v>
      </c>
      <c r="D68" s="28" t="s">
        <v>282</v>
      </c>
      <c r="E68" s="36">
        <v>2801.4849088327292</v>
      </c>
      <c r="F68" s="16">
        <v>2098.3333333333335</v>
      </c>
      <c r="G68" s="5">
        <f t="shared" si="5"/>
        <v>0.74900754479081888</v>
      </c>
      <c r="H68" s="84">
        <f t="shared" si="6"/>
        <v>0.74900754479081888</v>
      </c>
      <c r="I68" s="37">
        <v>2353.6623699743964</v>
      </c>
      <c r="J68" s="91">
        <f t="shared" si="7"/>
        <v>-0.10848159017975056</v>
      </c>
      <c r="K68" s="38">
        <v>25.767139307160139</v>
      </c>
      <c r="L68" s="16">
        <v>6.75</v>
      </c>
      <c r="M68" s="5">
        <f t="shared" si="8"/>
        <v>0.26196155962584167</v>
      </c>
      <c r="N68" s="11">
        <f t="shared" si="9"/>
        <v>0.26196155962584167</v>
      </c>
      <c r="O68" s="30"/>
      <c r="P68" s="30"/>
      <c r="Q68" s="30"/>
    </row>
    <row r="69" spans="1:17">
      <c r="A69" s="19" t="s">
        <v>1317</v>
      </c>
      <c r="B69" s="9" t="s">
        <v>1378</v>
      </c>
      <c r="C69" s="9" t="s">
        <v>1369</v>
      </c>
      <c r="D69" s="28" t="s">
        <v>1326</v>
      </c>
      <c r="E69" s="36">
        <v>5331.1996342128623</v>
      </c>
      <c r="F69" s="16">
        <v>4717.2599999999993</v>
      </c>
      <c r="G69" s="5">
        <f t="shared" si="5"/>
        <v>0.88484024678556061</v>
      </c>
      <c r="H69" s="84">
        <f t="shared" si="6"/>
        <v>0.88484024678556061</v>
      </c>
      <c r="I69" s="37">
        <v>4796</v>
      </c>
      <c r="J69" s="91">
        <f t="shared" si="7"/>
        <v>-1.6417848206839225E-2</v>
      </c>
      <c r="K69" s="38">
        <v>199</v>
      </c>
      <c r="L69" s="16">
        <v>10.5</v>
      </c>
      <c r="M69" s="5">
        <f t="shared" si="8"/>
        <v>5.2763819095477386E-2</v>
      </c>
      <c r="N69" s="11">
        <f t="shared" si="9"/>
        <v>5.2763819095477386E-2</v>
      </c>
      <c r="O69" s="15"/>
      <c r="P69" s="15"/>
      <c r="Q69" s="15"/>
    </row>
    <row r="70" spans="1:17">
      <c r="A70" s="19" t="s">
        <v>1149</v>
      </c>
      <c r="B70" s="9" t="s">
        <v>1217</v>
      </c>
      <c r="C70" s="9" t="s">
        <v>1151</v>
      </c>
      <c r="D70" s="28" t="s">
        <v>1151</v>
      </c>
      <c r="E70" s="36">
        <v>4244.5784412756939</v>
      </c>
      <c r="F70" s="16">
        <v>3961.5333333333319</v>
      </c>
      <c r="G70" s="5">
        <f t="shared" si="5"/>
        <v>0.93331608501095487</v>
      </c>
      <c r="H70" s="84">
        <f t="shared" si="6"/>
        <v>0.93331608501095487</v>
      </c>
      <c r="I70" s="37">
        <v>4568.611367702053</v>
      </c>
      <c r="J70" s="91">
        <f t="shared" si="7"/>
        <v>-0.13288020921641075</v>
      </c>
      <c r="K70" s="38">
        <v>156.15620275463104</v>
      </c>
      <c r="L70" s="16">
        <v>27</v>
      </c>
      <c r="M70" s="5">
        <f t="shared" si="8"/>
        <v>0.17290379455771748</v>
      </c>
      <c r="N70" s="11">
        <f t="shared" si="9"/>
        <v>0.17290379455771748</v>
      </c>
      <c r="O70" s="15"/>
      <c r="P70" s="15"/>
      <c r="Q70" s="15"/>
    </row>
    <row r="71" spans="1:17">
      <c r="A71" s="19" t="s">
        <v>1317</v>
      </c>
      <c r="B71" s="9" t="s">
        <v>1379</v>
      </c>
      <c r="C71" s="9" t="s">
        <v>1372</v>
      </c>
      <c r="D71" s="28" t="s">
        <v>1334</v>
      </c>
      <c r="E71" s="36">
        <v>3046.5992684257135</v>
      </c>
      <c r="F71" s="16">
        <v>2441.3666666666668</v>
      </c>
      <c r="G71" s="5">
        <f t="shared" si="5"/>
        <v>0.80134157845058762</v>
      </c>
      <c r="H71" s="84">
        <f t="shared" si="6"/>
        <v>0.80134157845058762</v>
      </c>
      <c r="I71" s="37">
        <v>2673</v>
      </c>
      <c r="J71" s="91">
        <f t="shared" si="7"/>
        <v>-8.6656690360394029E-2</v>
      </c>
      <c r="K71" s="38">
        <v>114</v>
      </c>
      <c r="L71" s="16">
        <v>7.75</v>
      </c>
      <c r="M71" s="5">
        <f t="shared" si="8"/>
        <v>6.798245614035088E-2</v>
      </c>
      <c r="N71" s="11">
        <f t="shared" si="9"/>
        <v>6.798245614035088E-2</v>
      </c>
      <c r="O71" s="15"/>
      <c r="P71" s="15"/>
      <c r="Q71" s="15"/>
    </row>
    <row r="72" spans="1:17">
      <c r="A72" s="19" t="s">
        <v>673</v>
      </c>
      <c r="B72" s="9" t="s">
        <v>685</v>
      </c>
      <c r="C72" s="9" t="s">
        <v>681</v>
      </c>
      <c r="D72" s="28" t="s">
        <v>659</v>
      </c>
      <c r="E72" s="36">
        <v>7253.2123705714257</v>
      </c>
      <c r="F72" s="16">
        <v>5222.6099999999979</v>
      </c>
      <c r="G72" s="5">
        <f t="shared" si="5"/>
        <v>0.72004096022195307</v>
      </c>
      <c r="H72" s="84">
        <f t="shared" si="6"/>
        <v>0.72004096022195307</v>
      </c>
      <c r="I72" s="37">
        <v>5688.1393626569825</v>
      </c>
      <c r="J72" s="91">
        <f t="shared" si="7"/>
        <v>-8.1842116195889325E-2</v>
      </c>
      <c r="K72" s="38">
        <v>177.32442315954083</v>
      </c>
      <c r="L72" s="16">
        <v>59.25</v>
      </c>
      <c r="M72" s="5">
        <f t="shared" si="8"/>
        <v>0.33413332999646694</v>
      </c>
      <c r="N72" s="11">
        <f t="shared" si="9"/>
        <v>0.33413332999646694</v>
      </c>
      <c r="O72" s="30"/>
      <c r="P72" s="30"/>
      <c r="Q72" s="30"/>
    </row>
    <row r="73" spans="1:17">
      <c r="A73" s="19" t="s">
        <v>1086</v>
      </c>
      <c r="B73" s="9" t="s">
        <v>1148</v>
      </c>
      <c r="C73" s="9" t="s">
        <v>1144</v>
      </c>
      <c r="D73" s="28" t="s">
        <v>1123</v>
      </c>
      <c r="E73" s="36">
        <v>2193.8943736312067</v>
      </c>
      <c r="F73" s="16">
        <v>1565.5016666666666</v>
      </c>
      <c r="G73" s="5">
        <f t="shared" si="5"/>
        <v>0.71357203221937204</v>
      </c>
      <c r="H73" s="84">
        <f t="shared" si="6"/>
        <v>0.71357203221937204</v>
      </c>
      <c r="I73" s="37">
        <v>1881.462326981612</v>
      </c>
      <c r="J73" s="91">
        <f t="shared" si="7"/>
        <v>-0.16793355667229015</v>
      </c>
      <c r="K73" s="38">
        <v>13.061651608438284</v>
      </c>
      <c r="L73" s="16">
        <v>19.125</v>
      </c>
      <c r="M73" s="5">
        <f t="shared" si="8"/>
        <v>1.4642099309741641</v>
      </c>
      <c r="N73" s="11">
        <f t="shared" si="9"/>
        <v>1.25</v>
      </c>
      <c r="O73" s="15"/>
      <c r="P73" s="15"/>
      <c r="Q73" s="15"/>
    </row>
    <row r="74" spans="1:17">
      <c r="A74" s="19" t="s">
        <v>1086</v>
      </c>
      <c r="B74" s="9" t="s">
        <v>1142</v>
      </c>
      <c r="C74" s="9" t="s">
        <v>1142</v>
      </c>
      <c r="D74" s="28" t="s">
        <v>1108</v>
      </c>
      <c r="E74" s="36">
        <v>7570.560488856202</v>
      </c>
      <c r="F74" s="16">
        <v>4693.2408333333324</v>
      </c>
      <c r="G74" s="5">
        <f t="shared" si="5"/>
        <v>0.619933073679517</v>
      </c>
      <c r="H74" s="84">
        <f t="shared" si="6"/>
        <v>0.619933073679517</v>
      </c>
      <c r="I74" s="37">
        <v>6227.4904549771945</v>
      </c>
      <c r="J74" s="91">
        <f t="shared" si="7"/>
        <v>-0.24636723777194147</v>
      </c>
      <c r="K74" s="38">
        <v>131.49646415503662</v>
      </c>
      <c r="L74" s="16">
        <v>23.25</v>
      </c>
      <c r="M74" s="5">
        <f t="shared" si="8"/>
        <v>0.17681083783810222</v>
      </c>
      <c r="N74" s="11">
        <f t="shared" si="9"/>
        <v>0.17681083783810222</v>
      </c>
      <c r="O74" s="15"/>
      <c r="P74" s="15"/>
      <c r="Q74" s="15"/>
    </row>
    <row r="75" spans="1:17">
      <c r="A75" s="19" t="s">
        <v>927</v>
      </c>
      <c r="B75" s="9" t="s">
        <v>921</v>
      </c>
      <c r="C75" s="9" t="s">
        <v>883</v>
      </c>
      <c r="D75" s="28" t="s">
        <v>889</v>
      </c>
      <c r="E75" s="36">
        <v>2028.0000000000002</v>
      </c>
      <c r="F75" s="16">
        <v>1816.2566666666667</v>
      </c>
      <c r="G75" s="5">
        <f t="shared" si="5"/>
        <v>0.89559007232084142</v>
      </c>
      <c r="H75" s="84">
        <f t="shared" si="6"/>
        <v>0.89559007232084142</v>
      </c>
      <c r="I75" s="37">
        <v>2313.6859418703589</v>
      </c>
      <c r="J75" s="91">
        <f t="shared" si="7"/>
        <v>-0.21499429382432766</v>
      </c>
      <c r="K75" s="38">
        <v>59.744946563663291</v>
      </c>
      <c r="L75" s="16">
        <v>12</v>
      </c>
      <c r="M75" s="5">
        <f t="shared" si="8"/>
        <v>0.2008538075636738</v>
      </c>
      <c r="N75" s="11">
        <f t="shared" si="9"/>
        <v>0.2008538075636738</v>
      </c>
      <c r="O75" s="30"/>
      <c r="P75" s="30"/>
      <c r="Q75" s="30"/>
    </row>
    <row r="76" spans="1:17">
      <c r="A76" s="19" t="s">
        <v>1317</v>
      </c>
      <c r="B76" s="9" t="s">
        <v>1379</v>
      </c>
      <c r="C76" s="9" t="s">
        <v>1374</v>
      </c>
      <c r="D76" s="28" t="s">
        <v>1340</v>
      </c>
      <c r="E76" s="36">
        <v>3163.7761633651644</v>
      </c>
      <c r="F76" s="16">
        <v>2557.7966666666666</v>
      </c>
      <c r="G76" s="5">
        <f t="shared" si="5"/>
        <v>0.80846322071851473</v>
      </c>
      <c r="H76" s="84">
        <f t="shared" si="6"/>
        <v>0.80846322071851473</v>
      </c>
      <c r="I76" s="37">
        <v>2791</v>
      </c>
      <c r="J76" s="91">
        <f t="shared" si="7"/>
        <v>-8.3555475934551593E-2</v>
      </c>
      <c r="K76" s="38">
        <v>118</v>
      </c>
      <c r="L76" s="16">
        <v>12</v>
      </c>
      <c r="M76" s="5">
        <f t="shared" si="8"/>
        <v>0.10169491525423729</v>
      </c>
      <c r="N76" s="11">
        <f t="shared" si="9"/>
        <v>0.10169491525423729</v>
      </c>
      <c r="O76" s="15"/>
      <c r="P76" s="15"/>
      <c r="Q76" s="15"/>
    </row>
    <row r="77" spans="1:17">
      <c r="A77" s="19" t="s">
        <v>179</v>
      </c>
      <c r="B77" s="9" t="s">
        <v>182</v>
      </c>
      <c r="C77" s="9" t="s">
        <v>66</v>
      </c>
      <c r="D77" s="28" t="s">
        <v>78</v>
      </c>
      <c r="E77" s="36">
        <v>4080</v>
      </c>
      <c r="F77" s="16">
        <v>2398.150000000001</v>
      </c>
      <c r="G77" s="5">
        <f t="shared" si="5"/>
        <v>0.58778186274509825</v>
      </c>
      <c r="H77" s="84">
        <f t="shared" si="6"/>
        <v>0.58778186274509825</v>
      </c>
      <c r="I77" s="37">
        <v>2511</v>
      </c>
      <c r="J77" s="91">
        <f t="shared" si="7"/>
        <v>-4.4942254082038668E-2</v>
      </c>
      <c r="K77" s="38">
        <v>96</v>
      </c>
      <c r="L77" s="16">
        <v>21</v>
      </c>
      <c r="M77" s="5">
        <f t="shared" si="8"/>
        <v>0.21875</v>
      </c>
      <c r="N77" s="11">
        <f t="shared" si="9"/>
        <v>0.21875</v>
      </c>
      <c r="O77" s="30"/>
      <c r="P77" s="30"/>
      <c r="Q77" s="30"/>
    </row>
    <row r="78" spans="1:17">
      <c r="A78" s="19" t="s">
        <v>179</v>
      </c>
      <c r="B78" s="9" t="s">
        <v>182</v>
      </c>
      <c r="C78" s="9" t="s">
        <v>66</v>
      </c>
      <c r="D78" s="28" t="s">
        <v>52</v>
      </c>
      <c r="E78" s="36">
        <v>3408</v>
      </c>
      <c r="F78" s="16">
        <v>100.41666666666666</v>
      </c>
      <c r="G78" s="5">
        <f t="shared" si="5"/>
        <v>2.9464984350547729E-2</v>
      </c>
      <c r="H78" s="84">
        <f t="shared" si="6"/>
        <v>2.9464984350547729E-2</v>
      </c>
      <c r="I78" s="37">
        <v>2078</v>
      </c>
      <c r="J78" s="91">
        <f t="shared" si="7"/>
        <v>-0.95167629130574272</v>
      </c>
      <c r="K78" s="38">
        <v>88</v>
      </c>
      <c r="L78" s="16">
        <v>0</v>
      </c>
      <c r="M78" s="5">
        <f t="shared" si="8"/>
        <v>0</v>
      </c>
      <c r="N78" s="11">
        <f t="shared" si="9"/>
        <v>0</v>
      </c>
      <c r="O78" s="30"/>
      <c r="P78" s="30"/>
      <c r="Q78" s="30"/>
    </row>
    <row r="79" spans="1:17">
      <c r="A79" s="19" t="s">
        <v>1317</v>
      </c>
      <c r="B79" s="9" t="s">
        <v>1379</v>
      </c>
      <c r="C79" s="9" t="s">
        <v>1374</v>
      </c>
      <c r="D79" s="28" t="s">
        <v>1341</v>
      </c>
      <c r="E79" s="36">
        <v>3093.4700264014919</v>
      </c>
      <c r="F79" s="16">
        <v>1837.8166666666666</v>
      </c>
      <c r="G79" s="5">
        <f t="shared" si="5"/>
        <v>0.59409551441638642</v>
      </c>
      <c r="H79" s="84">
        <f t="shared" si="6"/>
        <v>0.59409551441638642</v>
      </c>
      <c r="I79" s="37">
        <v>2717</v>
      </c>
      <c r="J79" s="91">
        <f t="shared" si="7"/>
        <v>-0.32358606305974724</v>
      </c>
      <c r="K79" s="38">
        <v>115</v>
      </c>
      <c r="L79" s="16">
        <v>6.75</v>
      </c>
      <c r="M79" s="5">
        <f t="shared" si="8"/>
        <v>5.8695652173913045E-2</v>
      </c>
      <c r="N79" s="11">
        <f t="shared" si="9"/>
        <v>5.8695652173913045E-2</v>
      </c>
      <c r="O79" s="15"/>
      <c r="P79" s="15"/>
      <c r="Q79" s="15"/>
    </row>
    <row r="80" spans="1:17">
      <c r="A80" s="19" t="s">
        <v>1086</v>
      </c>
      <c r="B80" s="9" t="s">
        <v>1148</v>
      </c>
      <c r="C80" s="9" t="s">
        <v>1131</v>
      </c>
      <c r="D80" s="28" t="s">
        <v>1132</v>
      </c>
      <c r="E80" s="36">
        <v>4733.3481001829787</v>
      </c>
      <c r="F80" s="16">
        <v>3109.1200000000003</v>
      </c>
      <c r="G80" s="5">
        <f t="shared" si="5"/>
        <v>0.65685428880242502</v>
      </c>
      <c r="H80" s="84">
        <f t="shared" si="6"/>
        <v>0.65685428880242502</v>
      </c>
      <c r="I80" s="37">
        <v>3782.5221649941313</v>
      </c>
      <c r="J80" s="91">
        <f t="shared" si="7"/>
        <v>-0.1780299323097756</v>
      </c>
      <c r="K80" s="38">
        <v>78.698721666313972</v>
      </c>
      <c r="L80" s="16">
        <v>10.75</v>
      </c>
      <c r="M80" s="5">
        <f t="shared" si="8"/>
        <v>0.136596882038065</v>
      </c>
      <c r="N80" s="11">
        <f t="shared" si="9"/>
        <v>0.136596882038065</v>
      </c>
      <c r="O80" s="15"/>
      <c r="P80" s="15"/>
      <c r="Q80" s="15"/>
    </row>
    <row r="81" spans="1:17">
      <c r="A81" s="19" t="s">
        <v>1086</v>
      </c>
      <c r="B81" s="9" t="s">
        <v>1142</v>
      </c>
      <c r="C81" s="9" t="s">
        <v>1143</v>
      </c>
      <c r="D81" s="28" t="s">
        <v>1118</v>
      </c>
      <c r="E81" s="36">
        <v>3983.5579663300546</v>
      </c>
      <c r="F81" s="16">
        <v>2956.7166666666662</v>
      </c>
      <c r="G81" s="5">
        <f t="shared" si="5"/>
        <v>0.74223010978063164</v>
      </c>
      <c r="H81" s="84">
        <f t="shared" si="6"/>
        <v>0.74223010978063164</v>
      </c>
      <c r="I81" s="37">
        <v>3358.5834008879074</v>
      </c>
      <c r="J81" s="91">
        <f t="shared" si="7"/>
        <v>-0.11965364150701152</v>
      </c>
      <c r="K81" s="38">
        <v>78.890052122604303</v>
      </c>
      <c r="L81" s="16">
        <v>25</v>
      </c>
      <c r="M81" s="5">
        <f t="shared" si="8"/>
        <v>0.31689673573985089</v>
      </c>
      <c r="N81" s="11">
        <f t="shared" si="9"/>
        <v>0.31689673573985089</v>
      </c>
      <c r="O81" s="15"/>
      <c r="P81" s="15"/>
      <c r="Q81" s="15"/>
    </row>
    <row r="82" spans="1:17">
      <c r="A82" s="19" t="s">
        <v>1149</v>
      </c>
      <c r="B82" s="9" t="s">
        <v>1217</v>
      </c>
      <c r="C82" s="9" t="s">
        <v>1166</v>
      </c>
      <c r="D82" s="28" t="s">
        <v>1168</v>
      </c>
      <c r="E82" s="36">
        <v>3675.2266239535288</v>
      </c>
      <c r="F82" s="16">
        <v>2307.6133333333328</v>
      </c>
      <c r="G82" s="5">
        <f t="shared" si="5"/>
        <v>0.62788327617494732</v>
      </c>
      <c r="H82" s="84">
        <f t="shared" si="6"/>
        <v>0.62788327617494732</v>
      </c>
      <c r="I82" s="37">
        <v>2470.7566225118157</v>
      </c>
      <c r="J82" s="91">
        <f t="shared" si="7"/>
        <v>-6.6029688109316309E-2</v>
      </c>
      <c r="K82" s="38">
        <v>198.08730319941759</v>
      </c>
      <c r="L82" s="16">
        <v>29</v>
      </c>
      <c r="M82" s="5">
        <f t="shared" si="8"/>
        <v>0.14640009496623438</v>
      </c>
      <c r="N82" s="11">
        <f t="shared" si="9"/>
        <v>0.14640009496623438</v>
      </c>
      <c r="O82" s="15"/>
      <c r="P82" s="15"/>
      <c r="Q82" s="15"/>
    </row>
    <row r="83" spans="1:17">
      <c r="A83" s="19" t="s">
        <v>928</v>
      </c>
      <c r="B83" s="9" t="s">
        <v>993</v>
      </c>
      <c r="C83" s="9" t="s">
        <v>975</v>
      </c>
      <c r="D83" s="28" t="s">
        <v>978</v>
      </c>
      <c r="E83" s="36">
        <v>3154.4770089583308</v>
      </c>
      <c r="F83" s="16">
        <v>3868.9033333333332</v>
      </c>
      <c r="G83" s="5">
        <f t="shared" si="5"/>
        <v>1.2264801177330247</v>
      </c>
      <c r="H83" s="84">
        <f t="shared" si="6"/>
        <v>1.2264801177330247</v>
      </c>
      <c r="I83" s="37">
        <v>5626.6276832819012</v>
      </c>
      <c r="J83" s="91">
        <f t="shared" si="7"/>
        <v>-0.31239393272300575</v>
      </c>
      <c r="K83" s="38">
        <v>97.655884117993978</v>
      </c>
      <c r="L83" s="16">
        <v>45.75</v>
      </c>
      <c r="M83" s="5">
        <f t="shared" si="8"/>
        <v>0.46848175522861452</v>
      </c>
      <c r="N83" s="11">
        <f t="shared" si="9"/>
        <v>0.46848175522861452</v>
      </c>
      <c r="O83" s="15"/>
      <c r="P83" s="15"/>
      <c r="Q83" s="15"/>
    </row>
    <row r="84" spans="1:17">
      <c r="A84" s="19" t="s">
        <v>550</v>
      </c>
      <c r="B84" s="9" t="s">
        <v>623</v>
      </c>
      <c r="C84" s="9" t="s">
        <v>552</v>
      </c>
      <c r="D84" s="28" t="s">
        <v>561</v>
      </c>
      <c r="E84" s="36">
        <v>8480.4820243302711</v>
      </c>
      <c r="F84" s="16">
        <v>5266.2633333333333</v>
      </c>
      <c r="G84" s="5">
        <f t="shared" si="5"/>
        <v>0.62098632108700513</v>
      </c>
      <c r="H84" s="84">
        <f t="shared" si="6"/>
        <v>0.62098632108700513</v>
      </c>
      <c r="I84" s="37">
        <v>5596.9132286421645</v>
      </c>
      <c r="J84" s="91">
        <f t="shared" si="7"/>
        <v>-5.9077188050143947E-2</v>
      </c>
      <c r="K84" s="38">
        <v>176.1768910517826</v>
      </c>
      <c r="L84" s="16">
        <v>6.75</v>
      </c>
      <c r="M84" s="5">
        <f t="shared" si="8"/>
        <v>3.8313764987577249E-2</v>
      </c>
      <c r="N84" s="11">
        <f t="shared" si="9"/>
        <v>3.8313764987577249E-2</v>
      </c>
      <c r="O84" s="30"/>
      <c r="P84" s="30"/>
      <c r="Q84" s="30"/>
    </row>
    <row r="85" spans="1:17">
      <c r="A85" s="19" t="s">
        <v>995</v>
      </c>
      <c r="B85" s="9" t="s">
        <v>1082</v>
      </c>
      <c r="C85" s="9" t="s">
        <v>1081</v>
      </c>
      <c r="D85" s="28" t="s">
        <v>1034</v>
      </c>
      <c r="E85" s="36">
        <v>3371.5019072426721</v>
      </c>
      <c r="F85" s="16">
        <v>1822.8499999999997</v>
      </c>
      <c r="G85" s="5">
        <f t="shared" si="5"/>
        <v>0.5406640868522562</v>
      </c>
      <c r="H85" s="84">
        <f t="shared" si="6"/>
        <v>0.5406640868522562</v>
      </c>
      <c r="I85" s="37">
        <v>2080.7103267916582</v>
      </c>
      <c r="J85" s="91">
        <f t="shared" si="7"/>
        <v>-0.12392898880319636</v>
      </c>
      <c r="K85" s="38">
        <v>60.910481613190633</v>
      </c>
      <c r="L85" s="16">
        <v>12</v>
      </c>
      <c r="M85" s="5">
        <f t="shared" si="8"/>
        <v>0.19701042714134948</v>
      </c>
      <c r="N85" s="11">
        <f t="shared" si="9"/>
        <v>0.19701042714134948</v>
      </c>
      <c r="O85" s="15"/>
      <c r="P85" s="15"/>
      <c r="Q85" s="15"/>
    </row>
    <row r="86" spans="1:17">
      <c r="A86" s="19" t="s">
        <v>927</v>
      </c>
      <c r="B86" s="9" t="s">
        <v>924</v>
      </c>
      <c r="C86" s="9" t="s">
        <v>925</v>
      </c>
      <c r="D86" s="28" t="s">
        <v>914</v>
      </c>
      <c r="E86" s="36">
        <v>3995.0000000000014</v>
      </c>
      <c r="F86" s="16">
        <v>2358.2600000000002</v>
      </c>
      <c r="G86" s="5">
        <f t="shared" si="5"/>
        <v>0.5903028785982477</v>
      </c>
      <c r="H86" s="84">
        <f t="shared" si="6"/>
        <v>0.5903028785982477</v>
      </c>
      <c r="I86" s="37">
        <v>3203.8129023555043</v>
      </c>
      <c r="J86" s="91">
        <f t="shared" si="7"/>
        <v>-0.26392081189692362</v>
      </c>
      <c r="K86" s="38">
        <v>117.6928311251651</v>
      </c>
      <c r="L86" s="16">
        <v>19.75</v>
      </c>
      <c r="M86" s="5">
        <f t="shared" si="8"/>
        <v>0.16780971118789795</v>
      </c>
      <c r="N86" s="11">
        <f t="shared" si="9"/>
        <v>0.16780971118789795</v>
      </c>
      <c r="O86" s="30"/>
      <c r="P86" s="30"/>
      <c r="Q86" s="30"/>
    </row>
    <row r="87" spans="1:17">
      <c r="A87" s="19" t="s">
        <v>179</v>
      </c>
      <c r="B87" s="9" t="s">
        <v>181</v>
      </c>
      <c r="C87" s="9" t="s">
        <v>168</v>
      </c>
      <c r="D87" s="28" t="s">
        <v>150</v>
      </c>
      <c r="E87" s="36">
        <v>1632</v>
      </c>
      <c r="F87" s="16">
        <v>963.86666666666633</v>
      </c>
      <c r="G87" s="5">
        <f t="shared" si="5"/>
        <v>0.59060457516339848</v>
      </c>
      <c r="H87" s="84">
        <f t="shared" si="6"/>
        <v>0.59060457516339848</v>
      </c>
      <c r="I87" s="37">
        <v>1093</v>
      </c>
      <c r="J87" s="91">
        <f t="shared" si="7"/>
        <v>-0.11814577615126598</v>
      </c>
      <c r="K87" s="38">
        <v>48</v>
      </c>
      <c r="L87" s="16">
        <v>9</v>
      </c>
      <c r="M87" s="5">
        <f t="shared" si="8"/>
        <v>0.1875</v>
      </c>
      <c r="N87" s="11">
        <f t="shared" si="9"/>
        <v>0.1875</v>
      </c>
      <c r="O87" s="30"/>
      <c r="P87" s="30"/>
      <c r="Q87" s="30"/>
    </row>
    <row r="88" spans="1:17">
      <c r="A88" s="19" t="s">
        <v>1245</v>
      </c>
      <c r="B88" s="9" t="s">
        <v>1310</v>
      </c>
      <c r="C88" s="9" t="s">
        <v>1311</v>
      </c>
      <c r="D88" s="28" t="s">
        <v>1285</v>
      </c>
      <c r="E88" s="36">
        <v>14640.402746512427</v>
      </c>
      <c r="F88" s="37">
        <v>9040.7081499999967</v>
      </c>
      <c r="G88" s="5">
        <f t="shared" si="5"/>
        <v>0.61751772178218489</v>
      </c>
      <c r="H88" s="84">
        <f t="shared" si="6"/>
        <v>0.61751772178218489</v>
      </c>
      <c r="I88" s="37">
        <v>11237.419572448569</v>
      </c>
      <c r="J88" s="91">
        <f t="shared" si="7"/>
        <v>-0.19548183711448996</v>
      </c>
      <c r="K88" s="38">
        <v>35</v>
      </c>
      <c r="L88" s="37">
        <v>24</v>
      </c>
      <c r="M88" s="5">
        <f t="shared" si="8"/>
        <v>0.68571428571428572</v>
      </c>
      <c r="N88" s="11">
        <f t="shared" si="9"/>
        <v>0.68571428571428572</v>
      </c>
      <c r="O88" s="15"/>
      <c r="P88" s="15"/>
      <c r="Q88" s="15"/>
    </row>
    <row r="89" spans="1:17">
      <c r="A89" s="19" t="s">
        <v>995</v>
      </c>
      <c r="B89" s="9" t="s">
        <v>1082</v>
      </c>
      <c r="C89" s="9" t="s">
        <v>1044</v>
      </c>
      <c r="D89" s="28" t="s">
        <v>1046</v>
      </c>
      <c r="E89" s="36">
        <v>1780.3766270785591</v>
      </c>
      <c r="F89" s="16">
        <v>1321.8966666666665</v>
      </c>
      <c r="G89" s="5">
        <f t="shared" si="5"/>
        <v>0.74248147642545859</v>
      </c>
      <c r="H89" s="84">
        <f t="shared" si="6"/>
        <v>0.74248147642545859</v>
      </c>
      <c r="I89" s="37">
        <v>1407.3460701211709</v>
      </c>
      <c r="J89" s="91">
        <f t="shared" si="7"/>
        <v>-6.0716695963166534E-2</v>
      </c>
      <c r="K89" s="38">
        <v>23.344290241872425</v>
      </c>
      <c r="L89" s="16">
        <v>12</v>
      </c>
      <c r="M89" s="5">
        <f t="shared" si="8"/>
        <v>0.51404432842750203</v>
      </c>
      <c r="N89" s="11">
        <f t="shared" si="9"/>
        <v>0.51404432842750203</v>
      </c>
      <c r="O89" s="15"/>
      <c r="P89" s="15"/>
      <c r="Q89" s="15"/>
    </row>
    <row r="90" spans="1:17">
      <c r="A90" s="19" t="s">
        <v>927</v>
      </c>
      <c r="B90" s="9" t="s">
        <v>921</v>
      </c>
      <c r="C90" s="9" t="s">
        <v>921</v>
      </c>
      <c r="D90" s="28" t="s">
        <v>883</v>
      </c>
      <c r="E90" s="36">
        <v>2783.0000000000009</v>
      </c>
      <c r="F90" s="16">
        <v>1745.8533333333332</v>
      </c>
      <c r="G90" s="5">
        <f t="shared" si="5"/>
        <v>0.62732782369145978</v>
      </c>
      <c r="H90" s="84">
        <f t="shared" si="6"/>
        <v>0.62732782369145978</v>
      </c>
      <c r="I90" s="37">
        <v>1957.0581925104245</v>
      </c>
      <c r="J90" s="91">
        <f t="shared" si="7"/>
        <v>-0.10791956007509795</v>
      </c>
      <c r="K90" s="38">
        <v>81.987271344514269</v>
      </c>
      <c r="L90" s="16">
        <v>12.25</v>
      </c>
      <c r="M90" s="5">
        <f t="shared" si="8"/>
        <v>0.14941343697761253</v>
      </c>
      <c r="N90" s="11">
        <f t="shared" si="9"/>
        <v>0.14941343697761253</v>
      </c>
      <c r="O90" s="30"/>
      <c r="P90" s="30"/>
      <c r="Q90" s="30"/>
    </row>
    <row r="91" spans="1:17">
      <c r="A91" s="19" t="s">
        <v>1317</v>
      </c>
      <c r="B91" s="9" t="s">
        <v>1377</v>
      </c>
      <c r="C91" s="9" t="s">
        <v>1377</v>
      </c>
      <c r="D91" s="28" t="s">
        <v>1363</v>
      </c>
      <c r="E91" s="36">
        <v>5147.5995941971951</v>
      </c>
      <c r="F91" s="16">
        <v>3741.2033333333302</v>
      </c>
      <c r="G91" s="5">
        <f t="shared" si="5"/>
        <v>0.72678600284892547</v>
      </c>
      <c r="H91" s="84">
        <f t="shared" si="6"/>
        <v>0.72678600284892547</v>
      </c>
      <c r="I91" s="37">
        <v>4634</v>
      </c>
      <c r="J91" s="91">
        <f t="shared" si="7"/>
        <v>-0.1926622068767091</v>
      </c>
      <c r="K91" s="38">
        <v>192</v>
      </c>
      <c r="L91" s="16">
        <v>12.75</v>
      </c>
      <c r="M91" s="5">
        <f t="shared" si="8"/>
        <v>6.640625E-2</v>
      </c>
      <c r="N91" s="11">
        <f t="shared" si="9"/>
        <v>6.640625E-2</v>
      </c>
      <c r="O91" s="15"/>
      <c r="P91" s="15"/>
      <c r="Q91" s="15"/>
    </row>
    <row r="92" spans="1:17">
      <c r="A92" s="19" t="s">
        <v>1230</v>
      </c>
      <c r="B92" s="9" t="s">
        <v>1226</v>
      </c>
      <c r="C92" s="9" t="s">
        <v>1227</v>
      </c>
      <c r="D92" s="28" t="s">
        <v>1240</v>
      </c>
      <c r="E92" s="36">
        <v>13000</v>
      </c>
      <c r="F92" s="16">
        <v>9083.0166666666664</v>
      </c>
      <c r="G92" s="5">
        <f t="shared" si="5"/>
        <v>0.69869358974358975</v>
      </c>
      <c r="H92" s="84">
        <f t="shared" si="6"/>
        <v>0.69869358974358975</v>
      </c>
      <c r="I92" s="37">
        <v>10173.508823832599</v>
      </c>
      <c r="J92" s="91">
        <f t="shared" si="7"/>
        <v>-0.10718938529952726</v>
      </c>
      <c r="K92" s="38">
        <v>100</v>
      </c>
      <c r="L92" s="16">
        <v>56.75</v>
      </c>
      <c r="M92" s="5">
        <f t="shared" si="8"/>
        <v>0.5675</v>
      </c>
      <c r="N92" s="11">
        <f t="shared" si="9"/>
        <v>0.5675</v>
      </c>
      <c r="O92" s="15"/>
      <c r="P92" s="15"/>
      <c r="Q92" s="15"/>
    </row>
    <row r="93" spans="1:17">
      <c r="A93" s="19" t="s">
        <v>1086</v>
      </c>
      <c r="B93" s="9" t="s">
        <v>1142</v>
      </c>
      <c r="C93" s="9" t="s">
        <v>1142</v>
      </c>
      <c r="D93" s="28" t="s">
        <v>1114</v>
      </c>
      <c r="E93" s="36">
        <v>7404.0531864594359</v>
      </c>
      <c r="F93" s="16">
        <v>4995.8833333333341</v>
      </c>
      <c r="G93" s="5">
        <f t="shared" si="5"/>
        <v>0.67474979008387281</v>
      </c>
      <c r="H93" s="84">
        <f t="shared" si="6"/>
        <v>0.67474979008387281</v>
      </c>
      <c r="I93" s="37">
        <v>6090.5227049821697</v>
      </c>
      <c r="J93" s="91">
        <f t="shared" si="7"/>
        <v>-0.17972831309756032</v>
      </c>
      <c r="K93" s="38">
        <v>128.60432406139392</v>
      </c>
      <c r="L93" s="16">
        <v>4</v>
      </c>
      <c r="M93" s="5">
        <f t="shared" si="8"/>
        <v>3.1103153250822697E-2</v>
      </c>
      <c r="N93" s="11">
        <f t="shared" si="9"/>
        <v>3.1103153250822697E-2</v>
      </c>
      <c r="O93" s="15"/>
      <c r="P93" s="15"/>
      <c r="Q93" s="15"/>
    </row>
    <row r="94" spans="1:17">
      <c r="A94" s="19" t="s">
        <v>179</v>
      </c>
      <c r="B94" s="9" t="s">
        <v>166</v>
      </c>
      <c r="C94" s="9" t="s">
        <v>166</v>
      </c>
      <c r="D94" s="28" t="s">
        <v>133</v>
      </c>
      <c r="E94" s="36">
        <v>4656</v>
      </c>
      <c r="F94" s="16">
        <v>3320.5633333333349</v>
      </c>
      <c r="G94" s="5">
        <f t="shared" si="5"/>
        <v>0.7131794100801836</v>
      </c>
      <c r="H94" s="84">
        <f t="shared" si="6"/>
        <v>0.7131794100801836</v>
      </c>
      <c r="I94" s="37">
        <v>3494</v>
      </c>
      <c r="J94" s="91">
        <f t="shared" si="7"/>
        <v>-4.9638427780957395E-2</v>
      </c>
      <c r="K94" s="38">
        <v>112</v>
      </c>
      <c r="L94" s="16">
        <v>11</v>
      </c>
      <c r="M94" s="5">
        <f t="shared" si="8"/>
        <v>9.8214285714285712E-2</v>
      </c>
      <c r="N94" s="11">
        <f t="shared" si="9"/>
        <v>9.8214285714285712E-2</v>
      </c>
      <c r="O94" s="30"/>
      <c r="P94" s="30"/>
      <c r="Q94" s="30"/>
    </row>
    <row r="95" spans="1:17">
      <c r="A95" s="19" t="s">
        <v>1086</v>
      </c>
      <c r="B95" s="9" t="s">
        <v>1147</v>
      </c>
      <c r="C95" s="9" t="s">
        <v>1140</v>
      </c>
      <c r="D95" s="28" t="s">
        <v>1097</v>
      </c>
      <c r="E95" s="36">
        <v>9340.1240416808232</v>
      </c>
      <c r="F95" s="16">
        <v>6602.16</v>
      </c>
      <c r="G95" s="5">
        <f t="shared" si="5"/>
        <v>0.70685999142382838</v>
      </c>
      <c r="H95" s="84">
        <f t="shared" si="6"/>
        <v>0.70685999142382838</v>
      </c>
      <c r="I95" s="37">
        <v>6835.9051097058409</v>
      </c>
      <c r="J95" s="91">
        <f t="shared" si="7"/>
        <v>-3.4193732352130191E-2</v>
      </c>
      <c r="K95" s="38">
        <v>120.49399786632486</v>
      </c>
      <c r="L95" s="16">
        <v>14.5</v>
      </c>
      <c r="M95" s="5">
        <f t="shared" si="8"/>
        <v>0.1203379442691095</v>
      </c>
      <c r="N95" s="11">
        <f t="shared" si="9"/>
        <v>0.1203379442691095</v>
      </c>
      <c r="O95" s="15"/>
      <c r="P95" s="15"/>
      <c r="Q95" s="15"/>
    </row>
    <row r="96" spans="1:17">
      <c r="A96" s="19" t="s">
        <v>459</v>
      </c>
      <c r="B96" s="9" t="s">
        <v>548</v>
      </c>
      <c r="C96" s="9" t="s">
        <v>543</v>
      </c>
      <c r="D96" s="28" t="s">
        <v>496</v>
      </c>
      <c r="E96" s="36">
        <v>6419.6142263653073</v>
      </c>
      <c r="F96" s="16">
        <v>3388.9566666666656</v>
      </c>
      <c r="G96" s="5">
        <f t="shared" si="5"/>
        <v>0.52790659176189214</v>
      </c>
      <c r="H96" s="84">
        <f t="shared" si="6"/>
        <v>0.52790659176189214</v>
      </c>
      <c r="I96" s="37">
        <v>4376.5521827315297</v>
      </c>
      <c r="J96" s="91">
        <f t="shared" si="7"/>
        <v>-0.22565605865768013</v>
      </c>
      <c r="K96" s="38">
        <v>249.39088476973058</v>
      </c>
      <c r="L96" s="16">
        <v>26.75</v>
      </c>
      <c r="M96" s="5">
        <f t="shared" si="8"/>
        <v>0.10726133805852209</v>
      </c>
      <c r="N96" s="11">
        <f t="shared" si="9"/>
        <v>0.10726133805852209</v>
      </c>
      <c r="O96" s="30"/>
      <c r="P96" s="30"/>
      <c r="Q96" s="30"/>
    </row>
    <row r="97" spans="1:17">
      <c r="A97" s="19" t="s">
        <v>1317</v>
      </c>
      <c r="B97" s="9" t="s">
        <v>1379</v>
      </c>
      <c r="C97" s="9" t="s">
        <v>1371</v>
      </c>
      <c r="D97" s="28" t="s">
        <v>1331</v>
      </c>
      <c r="E97" s="36">
        <v>3725.9999999999991</v>
      </c>
      <c r="F97" s="16">
        <v>2023.3049999999998</v>
      </c>
      <c r="G97" s="5">
        <f t="shared" si="5"/>
        <v>0.54302334943639297</v>
      </c>
      <c r="H97" s="84">
        <f t="shared" si="6"/>
        <v>0.54302334943639297</v>
      </c>
      <c r="I97" s="37">
        <v>3352</v>
      </c>
      <c r="J97" s="91">
        <f t="shared" si="7"/>
        <v>-0.396388723150358</v>
      </c>
      <c r="K97" s="38">
        <v>139</v>
      </c>
      <c r="L97" s="16">
        <v>6</v>
      </c>
      <c r="M97" s="5">
        <f t="shared" si="8"/>
        <v>4.3165467625899283E-2</v>
      </c>
      <c r="N97" s="11">
        <f t="shared" si="9"/>
        <v>4.3165467625899283E-2</v>
      </c>
      <c r="O97" s="15"/>
      <c r="P97" s="15"/>
      <c r="Q97" s="15"/>
    </row>
    <row r="98" spans="1:17">
      <c r="A98" s="19" t="s">
        <v>928</v>
      </c>
      <c r="B98" s="9" t="s">
        <v>994</v>
      </c>
      <c r="C98" s="9" t="s">
        <v>990</v>
      </c>
      <c r="D98" s="28" t="s">
        <v>949</v>
      </c>
      <c r="E98" s="36">
        <v>6583.451071051606</v>
      </c>
      <c r="F98" s="16">
        <v>5553.9133333333339</v>
      </c>
      <c r="G98" s="5">
        <f t="shared" si="5"/>
        <v>0.8436173176337104</v>
      </c>
      <c r="H98" s="84">
        <f t="shared" si="6"/>
        <v>0.8436173176337104</v>
      </c>
      <c r="I98" s="37">
        <v>6363.4090085219896</v>
      </c>
      <c r="J98" s="91">
        <f t="shared" si="7"/>
        <v>-0.12721100814116537</v>
      </c>
      <c r="K98" s="38">
        <v>186.45596511856263</v>
      </c>
      <c r="L98" s="16">
        <v>145.5</v>
      </c>
      <c r="M98" s="5">
        <f t="shared" si="8"/>
        <v>0.78034510672522717</v>
      </c>
      <c r="N98" s="11">
        <f t="shared" si="9"/>
        <v>0.78034510672522717</v>
      </c>
      <c r="O98" s="15"/>
      <c r="P98" s="15"/>
      <c r="Q98" s="15"/>
    </row>
    <row r="99" spans="1:17">
      <c r="A99" s="19" t="s">
        <v>928</v>
      </c>
      <c r="B99" s="9" t="s">
        <v>994</v>
      </c>
      <c r="C99" s="9" t="s">
        <v>991</v>
      </c>
      <c r="D99" s="28" t="s">
        <v>950</v>
      </c>
      <c r="E99" s="36">
        <v>2015.7839814565548</v>
      </c>
      <c r="F99" s="16">
        <v>1611.79</v>
      </c>
      <c r="G99" s="5">
        <f t="shared" si="5"/>
        <v>0.7995846850788848</v>
      </c>
      <c r="H99" s="84">
        <f t="shared" si="6"/>
        <v>0.7995846850788848</v>
      </c>
      <c r="I99" s="37">
        <v>3385.8098993133658</v>
      </c>
      <c r="J99" s="91">
        <f t="shared" si="7"/>
        <v>-0.52395732544616069</v>
      </c>
      <c r="K99" s="38">
        <v>79.635242943853456</v>
      </c>
      <c r="L99" s="16">
        <v>12.75</v>
      </c>
      <c r="M99" s="5">
        <f t="shared" si="8"/>
        <v>0.16010499282320695</v>
      </c>
      <c r="N99" s="11">
        <f t="shared" si="9"/>
        <v>0.16010499282320695</v>
      </c>
      <c r="O99" s="15"/>
      <c r="P99" s="15"/>
      <c r="Q99" s="15"/>
    </row>
    <row r="100" spans="1:17">
      <c r="A100" s="19" t="s">
        <v>459</v>
      </c>
      <c r="B100" s="9" t="s">
        <v>549</v>
      </c>
      <c r="C100" s="9" t="s">
        <v>546</v>
      </c>
      <c r="D100" s="28" t="s">
        <v>524</v>
      </c>
      <c r="E100" s="36">
        <v>2029.2568791789333</v>
      </c>
      <c r="F100" s="16">
        <v>1178.2544016370307</v>
      </c>
      <c r="G100" s="5">
        <f t="shared" si="5"/>
        <v>0.58063343962336078</v>
      </c>
      <c r="H100" s="84">
        <f t="shared" si="6"/>
        <v>0.58063343962336078</v>
      </c>
      <c r="I100" s="37">
        <v>1524.0635062888966</v>
      </c>
      <c r="J100" s="91">
        <f t="shared" si="7"/>
        <v>-0.22689940624187843</v>
      </c>
      <c r="K100" s="38">
        <v>57.185171030001925</v>
      </c>
      <c r="L100" s="16">
        <v>0.75</v>
      </c>
      <c r="M100" s="5">
        <f t="shared" si="8"/>
        <v>1.3115288220551375E-2</v>
      </c>
      <c r="N100" s="11">
        <f t="shared" si="9"/>
        <v>1.3115288220551375E-2</v>
      </c>
      <c r="O100" s="30"/>
      <c r="P100" s="30"/>
      <c r="Q100" s="30"/>
    </row>
    <row r="101" spans="1:17">
      <c r="A101" s="19" t="s">
        <v>1086</v>
      </c>
      <c r="B101" s="9" t="s">
        <v>1147</v>
      </c>
      <c r="C101" s="9" t="s">
        <v>1140</v>
      </c>
      <c r="D101" s="28" t="s">
        <v>1092</v>
      </c>
      <c r="E101" s="36">
        <v>5413.1725564356593</v>
      </c>
      <c r="F101" s="16">
        <v>1430.0683333333334</v>
      </c>
      <c r="G101" s="5">
        <f t="shared" si="5"/>
        <v>0.26418303100889357</v>
      </c>
      <c r="H101" s="84">
        <f t="shared" si="6"/>
        <v>0.26418303100889357</v>
      </c>
      <c r="I101" s="37">
        <v>3961.8246795359282</v>
      </c>
      <c r="J101" s="91">
        <f t="shared" si="7"/>
        <v>-0.63903795624271653</v>
      </c>
      <c r="K101" s="38">
        <v>69.833633852664363</v>
      </c>
      <c r="L101" s="16">
        <v>6</v>
      </c>
      <c r="M101" s="5">
        <f t="shared" si="8"/>
        <v>8.5918484675433823E-2</v>
      </c>
      <c r="N101" s="11">
        <f t="shared" si="9"/>
        <v>8.5918484675433823E-2</v>
      </c>
      <c r="O101" s="15"/>
      <c r="P101" s="15"/>
      <c r="Q101" s="15"/>
    </row>
    <row r="102" spans="1:17">
      <c r="A102" s="19" t="s">
        <v>1317</v>
      </c>
      <c r="B102" s="9" t="s">
        <v>1379</v>
      </c>
      <c r="C102" s="9" t="s">
        <v>1373</v>
      </c>
      <c r="D102" s="28" t="s">
        <v>1336</v>
      </c>
      <c r="E102" s="36">
        <v>4433.4000000000024</v>
      </c>
      <c r="F102" s="16">
        <v>3315.68</v>
      </c>
      <c r="G102" s="5">
        <f t="shared" si="5"/>
        <v>0.74788649794739881</v>
      </c>
      <c r="H102" s="84">
        <f t="shared" si="6"/>
        <v>0.74788649794739881</v>
      </c>
      <c r="I102" s="37">
        <v>4050</v>
      </c>
      <c r="J102" s="91">
        <f t="shared" si="7"/>
        <v>-0.18131358024691357</v>
      </c>
      <c r="K102" s="38">
        <v>165</v>
      </c>
      <c r="L102" s="16">
        <v>9.75</v>
      </c>
      <c r="M102" s="5">
        <f t="shared" si="8"/>
        <v>5.909090909090909E-2</v>
      </c>
      <c r="N102" s="11">
        <f t="shared" si="9"/>
        <v>5.909090909090909E-2</v>
      </c>
      <c r="O102" s="15"/>
      <c r="P102" s="15"/>
      <c r="Q102" s="15"/>
    </row>
    <row r="103" spans="1:17">
      <c r="A103" s="19" t="s">
        <v>459</v>
      </c>
      <c r="B103" s="9" t="s">
        <v>549</v>
      </c>
      <c r="C103" s="9" t="s">
        <v>547</v>
      </c>
      <c r="D103" s="28" t="s">
        <v>536</v>
      </c>
      <c r="E103" s="36">
        <v>1834.6670627445021</v>
      </c>
      <c r="F103" s="16">
        <v>1039.28</v>
      </c>
      <c r="G103" s="5">
        <f t="shared" si="5"/>
        <v>0.56646790096363731</v>
      </c>
      <c r="H103" s="84">
        <f t="shared" si="6"/>
        <v>0.56646790096363731</v>
      </c>
      <c r="I103" s="37">
        <v>1309.5604523049644</v>
      </c>
      <c r="J103" s="91">
        <f t="shared" si="7"/>
        <v>-0.2063902065988954</v>
      </c>
      <c r="K103" s="38">
        <v>0</v>
      </c>
      <c r="L103" s="16">
        <v>0</v>
      </c>
      <c r="M103" s="5">
        <f t="shared" si="8"/>
        <v>0</v>
      </c>
      <c r="N103" s="11">
        <f t="shared" si="9"/>
        <v>0</v>
      </c>
      <c r="O103" s="30"/>
      <c r="P103" s="30"/>
      <c r="Q103" s="30"/>
    </row>
    <row r="104" spans="1:17">
      <c r="A104" s="19" t="s">
        <v>184</v>
      </c>
      <c r="B104" s="9" t="s">
        <v>211</v>
      </c>
      <c r="C104" s="9" t="s">
        <v>185</v>
      </c>
      <c r="D104" s="28" t="s">
        <v>189</v>
      </c>
      <c r="E104" s="36">
        <v>5676.4657107981175</v>
      </c>
      <c r="F104" s="16">
        <v>3720.4566666666669</v>
      </c>
      <c r="G104" s="5">
        <f t="shared" si="5"/>
        <v>0.65541779977449499</v>
      </c>
      <c r="H104" s="84">
        <f t="shared" si="6"/>
        <v>0.65541779977449499</v>
      </c>
      <c r="I104" s="37">
        <v>4251.5998333333337</v>
      </c>
      <c r="J104" s="91">
        <f t="shared" si="7"/>
        <v>-0.12492783598832735</v>
      </c>
      <c r="K104" s="38">
        <v>120</v>
      </c>
      <c r="L104" s="16">
        <v>14.25</v>
      </c>
      <c r="M104" s="5">
        <f t="shared" si="8"/>
        <v>0.11874999999999999</v>
      </c>
      <c r="N104" s="11">
        <f t="shared" si="9"/>
        <v>0.11874999999999999</v>
      </c>
      <c r="O104" s="30"/>
      <c r="P104" s="30"/>
      <c r="Q104" s="30"/>
    </row>
    <row r="105" spans="1:17">
      <c r="A105" s="19" t="s">
        <v>928</v>
      </c>
      <c r="B105" s="9" t="s">
        <v>994</v>
      </c>
      <c r="C105" s="9" t="s">
        <v>989</v>
      </c>
      <c r="D105" s="28" t="s">
        <v>939</v>
      </c>
      <c r="E105" s="36">
        <v>2694.6122820896853</v>
      </c>
      <c r="F105" s="16">
        <v>2159.0266666666666</v>
      </c>
      <c r="G105" s="5">
        <f t="shared" si="5"/>
        <v>0.80123833807820788</v>
      </c>
      <c r="H105" s="84">
        <f t="shared" si="6"/>
        <v>0.80123833807820788</v>
      </c>
      <c r="I105" s="37">
        <v>5190.4295716850802</v>
      </c>
      <c r="J105" s="91">
        <f t="shared" si="7"/>
        <v>-0.58403699793084063</v>
      </c>
      <c r="K105" s="38">
        <v>93.380849033939469</v>
      </c>
      <c r="L105" s="16">
        <v>42</v>
      </c>
      <c r="M105" s="5">
        <f t="shared" si="8"/>
        <v>0.4497710230149547</v>
      </c>
      <c r="N105" s="11">
        <f t="shared" si="9"/>
        <v>0.4497710230149547</v>
      </c>
      <c r="O105" s="15"/>
      <c r="P105" s="15"/>
      <c r="Q105" s="15"/>
    </row>
    <row r="106" spans="1:17">
      <c r="A106" s="19" t="s">
        <v>995</v>
      </c>
      <c r="B106" s="9" t="s">
        <v>1082</v>
      </c>
      <c r="C106" s="9" t="s">
        <v>1081</v>
      </c>
      <c r="D106" s="28" t="s">
        <v>1035</v>
      </c>
      <c r="E106" s="36">
        <v>2829.719988789961</v>
      </c>
      <c r="F106" s="16">
        <v>1442.7399999999998</v>
      </c>
      <c r="G106" s="5">
        <f t="shared" si="5"/>
        <v>0.50985256693788328</v>
      </c>
      <c r="H106" s="84">
        <f t="shared" si="6"/>
        <v>0.50985256693788328</v>
      </c>
      <c r="I106" s="37">
        <v>1746.3515562473196</v>
      </c>
      <c r="J106" s="91">
        <f t="shared" si="7"/>
        <v>-0.17385477463640897</v>
      </c>
      <c r="K106" s="38">
        <v>51.122500324678867</v>
      </c>
      <c r="L106" s="16">
        <v>7.5</v>
      </c>
      <c r="M106" s="5">
        <f t="shared" si="8"/>
        <v>0.1467064394810019</v>
      </c>
      <c r="N106" s="11">
        <f t="shared" si="9"/>
        <v>0.1467064394810019</v>
      </c>
      <c r="O106" s="15"/>
      <c r="P106" s="15"/>
      <c r="Q106" s="15"/>
    </row>
    <row r="107" spans="1:17">
      <c r="A107" s="19" t="s">
        <v>1245</v>
      </c>
      <c r="B107" s="9" t="s">
        <v>1312</v>
      </c>
      <c r="C107" s="9" t="s">
        <v>1309</v>
      </c>
      <c r="D107" s="28" t="s">
        <v>1260</v>
      </c>
      <c r="E107" s="36">
        <v>14617.732901070365</v>
      </c>
      <c r="F107" s="37">
        <v>10443.260188333334</v>
      </c>
      <c r="G107" s="5">
        <f t="shared" si="5"/>
        <v>0.71442406692002414</v>
      </c>
      <c r="H107" s="84">
        <f t="shared" si="6"/>
        <v>0.71442406692002414</v>
      </c>
      <c r="I107" s="37">
        <v>13236.044809677629</v>
      </c>
      <c r="J107" s="91">
        <f t="shared" si="7"/>
        <v>-0.21099842600278373</v>
      </c>
      <c r="K107" s="38">
        <v>55</v>
      </c>
      <c r="L107" s="37">
        <v>44</v>
      </c>
      <c r="M107" s="5">
        <f t="shared" si="8"/>
        <v>0.8</v>
      </c>
      <c r="N107" s="11">
        <f t="shared" si="9"/>
        <v>0.8</v>
      </c>
      <c r="O107" s="15"/>
      <c r="P107" s="15"/>
      <c r="Q107" s="15"/>
    </row>
    <row r="108" spans="1:17">
      <c r="A108" s="19" t="s">
        <v>1149</v>
      </c>
      <c r="B108" s="9" t="s">
        <v>1217</v>
      </c>
      <c r="C108" s="9" t="s">
        <v>1157</v>
      </c>
      <c r="D108" s="28" t="s">
        <v>1158</v>
      </c>
      <c r="E108" s="36">
        <v>2677.7515762631933</v>
      </c>
      <c r="F108" s="16">
        <v>1916.6366666666661</v>
      </c>
      <c r="G108" s="5">
        <f t="shared" si="5"/>
        <v>0.71576343513588203</v>
      </c>
      <c r="H108" s="84">
        <f t="shared" si="6"/>
        <v>0.71576343513588203</v>
      </c>
      <c r="I108" s="37">
        <v>1975.8612410891742</v>
      </c>
      <c r="J108" s="91">
        <f t="shared" si="7"/>
        <v>-2.9974055460423532E-2</v>
      </c>
      <c r="K108" s="38">
        <v>52.678946302285951</v>
      </c>
      <c r="L108" s="16">
        <v>6.5</v>
      </c>
      <c r="M108" s="5">
        <f t="shared" si="8"/>
        <v>0.12338895244223856</v>
      </c>
      <c r="N108" s="11">
        <f t="shared" si="9"/>
        <v>0.12338895244223856</v>
      </c>
      <c r="O108" s="15"/>
      <c r="P108" s="15"/>
      <c r="Q108" s="15"/>
    </row>
    <row r="109" spans="1:17">
      <c r="A109" s="19" t="s">
        <v>995</v>
      </c>
      <c r="B109" s="9" t="s">
        <v>1082</v>
      </c>
      <c r="C109" s="9" t="s">
        <v>1044</v>
      </c>
      <c r="D109" s="28" t="s">
        <v>1044</v>
      </c>
      <c r="E109" s="36">
        <v>2911.0185204045802</v>
      </c>
      <c r="F109" s="16">
        <v>1547.593333333333</v>
      </c>
      <c r="G109" s="5">
        <f t="shared" si="5"/>
        <v>0.5316329396345596</v>
      </c>
      <c r="H109" s="84">
        <f t="shared" si="6"/>
        <v>0.5316329396345596</v>
      </c>
      <c r="I109" s="37">
        <v>2301.0920343656921</v>
      </c>
      <c r="J109" s="91">
        <f t="shared" si="7"/>
        <v>-0.32745265716417327</v>
      </c>
      <c r="K109" s="38">
        <v>38.169261608033906</v>
      </c>
      <c r="L109" s="16">
        <v>10.5</v>
      </c>
      <c r="M109" s="5">
        <f t="shared" si="8"/>
        <v>0.2750904669790612</v>
      </c>
      <c r="N109" s="11">
        <f t="shared" si="9"/>
        <v>0.2750904669790612</v>
      </c>
      <c r="O109" s="15"/>
      <c r="P109" s="15"/>
      <c r="Q109" s="15"/>
    </row>
    <row r="110" spans="1:17">
      <c r="A110" s="19" t="s">
        <v>550</v>
      </c>
      <c r="B110" s="9" t="s">
        <v>623</v>
      </c>
      <c r="C110" s="9" t="s">
        <v>551</v>
      </c>
      <c r="D110" s="28" t="s">
        <v>551</v>
      </c>
      <c r="E110" s="36">
        <v>6567.6080599154047</v>
      </c>
      <c r="F110" s="16">
        <v>4437.619999999999</v>
      </c>
      <c r="G110" s="5">
        <f t="shared" si="5"/>
        <v>0.67568282996125661</v>
      </c>
      <c r="H110" s="84">
        <f t="shared" si="6"/>
        <v>0.67568282996125661</v>
      </c>
      <c r="I110" s="37">
        <v>4869.0807666950996</v>
      </c>
      <c r="J110" s="91">
        <f t="shared" si="7"/>
        <v>-8.8612365941088234E-2</v>
      </c>
      <c r="K110" s="38">
        <v>130.06024863517931</v>
      </c>
      <c r="L110" s="16">
        <v>44.5</v>
      </c>
      <c r="M110" s="5">
        <f t="shared" si="8"/>
        <v>0.34214912294088473</v>
      </c>
      <c r="N110" s="11">
        <f t="shared" si="9"/>
        <v>0.34214912294088473</v>
      </c>
      <c r="O110" s="30"/>
      <c r="P110" s="30"/>
      <c r="Q110" s="30"/>
    </row>
    <row r="111" spans="1:17">
      <c r="A111" s="19" t="s">
        <v>179</v>
      </c>
      <c r="B111" s="9" t="s">
        <v>182</v>
      </c>
      <c r="C111" s="9" t="s">
        <v>60</v>
      </c>
      <c r="D111" s="28" t="s">
        <v>47</v>
      </c>
      <c r="E111" s="36">
        <v>4216</v>
      </c>
      <c r="F111" s="16">
        <v>2206.5100000000002</v>
      </c>
      <c r="G111" s="5">
        <f t="shared" si="5"/>
        <v>0.52336574952561676</v>
      </c>
      <c r="H111" s="84">
        <f t="shared" si="6"/>
        <v>0.52336574952561676</v>
      </c>
      <c r="I111" s="37">
        <v>2582</v>
      </c>
      <c r="J111" s="91">
        <f t="shared" si="7"/>
        <v>-0.14542602633617341</v>
      </c>
      <c r="K111" s="38">
        <v>112</v>
      </c>
      <c r="L111" s="16">
        <v>7.5</v>
      </c>
      <c r="M111" s="5">
        <f t="shared" si="8"/>
        <v>6.6964285714285712E-2</v>
      </c>
      <c r="N111" s="11">
        <f t="shared" si="9"/>
        <v>6.6964285714285712E-2</v>
      </c>
      <c r="O111" s="30"/>
      <c r="P111" s="30"/>
      <c r="Q111" s="30"/>
    </row>
    <row r="112" spans="1:17">
      <c r="A112" s="19" t="s">
        <v>1317</v>
      </c>
      <c r="B112" s="9" t="s">
        <v>1378</v>
      </c>
      <c r="C112" s="9" t="s">
        <v>1368</v>
      </c>
      <c r="D112" s="28" t="s">
        <v>1323</v>
      </c>
      <c r="E112" s="36">
        <v>6074.9999999999991</v>
      </c>
      <c r="F112" s="37">
        <v>4006.0866666666666</v>
      </c>
      <c r="G112" s="5">
        <f t="shared" si="5"/>
        <v>0.65943813443072707</v>
      </c>
      <c r="H112" s="84">
        <f t="shared" si="6"/>
        <v>0.65943813443072707</v>
      </c>
      <c r="I112" s="37">
        <v>5702</v>
      </c>
      <c r="J112" s="91">
        <f t="shared" si="7"/>
        <v>-0.29742429556880623</v>
      </c>
      <c r="K112" s="38">
        <v>226</v>
      </c>
      <c r="L112" s="37">
        <v>28</v>
      </c>
      <c r="M112" s="5">
        <f t="shared" si="8"/>
        <v>0.12389380530973451</v>
      </c>
      <c r="N112" s="11">
        <f t="shared" si="9"/>
        <v>0.12389380530973451</v>
      </c>
      <c r="O112" s="15"/>
      <c r="P112" s="15"/>
      <c r="Q112" s="15"/>
    </row>
    <row r="113" spans="1:17">
      <c r="A113" s="19" t="s">
        <v>995</v>
      </c>
      <c r="B113" s="9" t="s">
        <v>1082</v>
      </c>
      <c r="C113" s="9" t="s">
        <v>1044</v>
      </c>
      <c r="D113" s="28" t="s">
        <v>1048</v>
      </c>
      <c r="E113" s="36">
        <v>8523.621117713792</v>
      </c>
      <c r="F113" s="16">
        <v>5815.8666666666677</v>
      </c>
      <c r="G113" s="5">
        <f t="shared" si="5"/>
        <v>0.68232346163065971</v>
      </c>
      <c r="H113" s="84">
        <f t="shared" si="6"/>
        <v>0.68232346163065971</v>
      </c>
      <c r="I113" s="37">
        <v>6737.7230754260054</v>
      </c>
      <c r="J113" s="91">
        <f t="shared" si="7"/>
        <v>-0.13682016883738601</v>
      </c>
      <c r="K113" s="38">
        <v>111.76168135287696</v>
      </c>
      <c r="L113" s="16">
        <v>10.75</v>
      </c>
      <c r="M113" s="5">
        <f t="shared" si="8"/>
        <v>9.6186813493418108E-2</v>
      </c>
      <c r="N113" s="11">
        <f t="shared" si="9"/>
        <v>9.6186813493418108E-2</v>
      </c>
      <c r="O113" s="15"/>
      <c r="P113" s="15"/>
      <c r="Q113" s="15"/>
    </row>
    <row r="114" spans="1:17">
      <c r="A114" s="19" t="s">
        <v>1086</v>
      </c>
      <c r="B114" s="9" t="s">
        <v>1148</v>
      </c>
      <c r="C114" s="9" t="s">
        <v>1146</v>
      </c>
      <c r="D114" s="28" t="s">
        <v>1138</v>
      </c>
      <c r="E114" s="36">
        <v>3134.079241726783</v>
      </c>
      <c r="F114" s="16">
        <v>1457.1866666666674</v>
      </c>
      <c r="G114" s="5">
        <f t="shared" si="5"/>
        <v>0.46494889065529865</v>
      </c>
      <c r="H114" s="84">
        <f t="shared" si="6"/>
        <v>0.46494889065529865</v>
      </c>
      <c r="I114" s="37">
        <v>2537.6357159326399</v>
      </c>
      <c r="J114" s="91">
        <f t="shared" si="7"/>
        <v>-0.42576995684697105</v>
      </c>
      <c r="K114" s="38">
        <v>53.529445625896294</v>
      </c>
      <c r="L114" s="16">
        <v>0</v>
      </c>
      <c r="M114" s="5">
        <f t="shared" si="8"/>
        <v>0</v>
      </c>
      <c r="N114" s="11">
        <f t="shared" si="9"/>
        <v>0</v>
      </c>
      <c r="O114" s="15"/>
      <c r="P114" s="15"/>
      <c r="Q114" s="15"/>
    </row>
    <row r="115" spans="1:17">
      <c r="A115" s="19" t="s">
        <v>1317</v>
      </c>
      <c r="B115" s="9" t="s">
        <v>1378</v>
      </c>
      <c r="C115" s="9" t="s">
        <v>1370</v>
      </c>
      <c r="D115" s="28" t="s">
        <v>1329</v>
      </c>
      <c r="E115" s="36">
        <v>7803.9812029674067</v>
      </c>
      <c r="F115" s="16">
        <v>6296.4366666666674</v>
      </c>
      <c r="G115" s="5">
        <f t="shared" si="5"/>
        <v>0.80682365870800576</v>
      </c>
      <c r="H115" s="84">
        <f t="shared" si="6"/>
        <v>0.80682365870800576</v>
      </c>
      <c r="I115" s="37">
        <v>7403</v>
      </c>
      <c r="J115" s="91">
        <f t="shared" si="7"/>
        <v>-0.14947498761763234</v>
      </c>
      <c r="K115" s="38">
        <v>291</v>
      </c>
      <c r="L115" s="16">
        <v>38.75</v>
      </c>
      <c r="M115" s="5">
        <f t="shared" si="8"/>
        <v>0.13316151202749141</v>
      </c>
      <c r="N115" s="11">
        <f t="shared" si="9"/>
        <v>0.13316151202749141</v>
      </c>
      <c r="O115" s="15"/>
      <c r="P115" s="15"/>
      <c r="Q115" s="15"/>
    </row>
    <row r="116" spans="1:17">
      <c r="A116" s="19" t="s">
        <v>995</v>
      </c>
      <c r="B116" s="9" t="s">
        <v>1085</v>
      </c>
      <c r="C116" s="9" t="s">
        <v>1071</v>
      </c>
      <c r="D116" s="28" t="s">
        <v>1069</v>
      </c>
      <c r="E116" s="36">
        <v>3167.2652936661234</v>
      </c>
      <c r="F116" s="16">
        <v>1969.9299999999998</v>
      </c>
      <c r="G116" s="5">
        <f t="shared" si="5"/>
        <v>0.62196558145585501</v>
      </c>
      <c r="H116" s="84">
        <f t="shared" si="6"/>
        <v>0.62196558145585501</v>
      </c>
      <c r="I116" s="37">
        <v>2139.4792152261148</v>
      </c>
      <c r="J116" s="91">
        <f t="shared" si="7"/>
        <v>-7.9247890804209464E-2</v>
      </c>
      <c r="K116" s="38">
        <v>105.71261471156363</v>
      </c>
      <c r="L116" s="16">
        <v>18</v>
      </c>
      <c r="M116" s="5">
        <f t="shared" si="8"/>
        <v>0.17027296173794315</v>
      </c>
      <c r="N116" s="11">
        <f t="shared" si="9"/>
        <v>0.17027296173794315</v>
      </c>
      <c r="O116" s="15"/>
      <c r="P116" s="15"/>
      <c r="Q116" s="15"/>
    </row>
    <row r="117" spans="1:17">
      <c r="A117" s="19" t="s">
        <v>459</v>
      </c>
      <c r="B117" s="9" t="s">
        <v>548</v>
      </c>
      <c r="C117" s="9" t="s">
        <v>543</v>
      </c>
      <c r="D117" s="28" t="s">
        <v>501</v>
      </c>
      <c r="E117" s="36">
        <v>1276.873892020729</v>
      </c>
      <c r="F117" s="16">
        <v>167.22042452830189</v>
      </c>
      <c r="G117" s="5">
        <f t="shared" si="5"/>
        <v>0.13096079853560605</v>
      </c>
      <c r="H117" s="84">
        <f t="shared" si="6"/>
        <v>0.13096079853560605</v>
      </c>
      <c r="I117" s="37">
        <v>872.93289462317421</v>
      </c>
      <c r="J117" s="91">
        <f t="shared" si="7"/>
        <v>-0.80843839708837273</v>
      </c>
      <c r="K117" s="38">
        <v>0</v>
      </c>
      <c r="L117" s="16">
        <v>0.75</v>
      </c>
      <c r="M117" s="5">
        <f t="shared" si="8"/>
        <v>0</v>
      </c>
      <c r="N117" s="11">
        <f t="shared" si="9"/>
        <v>0</v>
      </c>
      <c r="O117" s="30"/>
      <c r="P117" s="30"/>
      <c r="Q117" s="30"/>
    </row>
    <row r="118" spans="1:17">
      <c r="A118" s="19" t="s">
        <v>1317</v>
      </c>
      <c r="B118" s="9" t="s">
        <v>1376</v>
      </c>
      <c r="C118" s="9" t="s">
        <v>1347</v>
      </c>
      <c r="D118" s="28" t="s">
        <v>1349</v>
      </c>
      <c r="E118" s="36">
        <v>3217.2497463732479</v>
      </c>
      <c r="F118" s="16">
        <v>2744.7233333333334</v>
      </c>
      <c r="G118" s="5">
        <f t="shared" si="5"/>
        <v>0.85312722036186783</v>
      </c>
      <c r="H118" s="84">
        <f t="shared" si="6"/>
        <v>0.85312722036186783</v>
      </c>
      <c r="I118" s="37">
        <v>2840</v>
      </c>
      <c r="J118" s="91">
        <f t="shared" si="7"/>
        <v>-3.3548122065727659E-2</v>
      </c>
      <c r="K118" s="38">
        <v>120</v>
      </c>
      <c r="L118" s="16">
        <v>8.25</v>
      </c>
      <c r="M118" s="5">
        <f t="shared" si="8"/>
        <v>6.8750000000000006E-2</v>
      </c>
      <c r="N118" s="11">
        <f t="shared" si="9"/>
        <v>6.8750000000000006E-2</v>
      </c>
      <c r="O118" s="15"/>
      <c r="P118" s="15"/>
      <c r="Q118" s="15"/>
    </row>
    <row r="119" spans="1:17">
      <c r="A119" s="19" t="s">
        <v>995</v>
      </c>
      <c r="B119" s="9" t="s">
        <v>1084</v>
      </c>
      <c r="C119" s="9" t="s">
        <v>1000</v>
      </c>
      <c r="D119" s="28" t="s">
        <v>996</v>
      </c>
      <c r="E119" s="36">
        <v>2518.3607644409226</v>
      </c>
      <c r="F119" s="16">
        <v>1298.8866666666665</v>
      </c>
      <c r="G119" s="5">
        <f t="shared" si="5"/>
        <v>0.51576671817908504</v>
      </c>
      <c r="H119" s="84">
        <f t="shared" si="6"/>
        <v>0.51576671817908504</v>
      </c>
      <c r="I119" s="37">
        <v>1604.7750380301384</v>
      </c>
      <c r="J119" s="91">
        <f t="shared" si="7"/>
        <v>-0.19061137175896625</v>
      </c>
      <c r="K119" s="38">
        <v>49.529098909682283</v>
      </c>
      <c r="L119" s="16">
        <v>7.75</v>
      </c>
      <c r="M119" s="5">
        <f t="shared" si="8"/>
        <v>0.15647367245934243</v>
      </c>
      <c r="N119" s="11">
        <f t="shared" si="9"/>
        <v>0.15647367245934243</v>
      </c>
      <c r="O119" s="15"/>
      <c r="P119" s="15"/>
      <c r="Q119" s="15"/>
    </row>
    <row r="120" spans="1:17">
      <c r="A120" s="19" t="s">
        <v>1245</v>
      </c>
      <c r="B120" s="9" t="s">
        <v>1310</v>
      </c>
      <c r="C120" s="9" t="s">
        <v>1311</v>
      </c>
      <c r="D120" s="28" t="s">
        <v>1286</v>
      </c>
      <c r="E120" s="36">
        <v>14528.755112835443</v>
      </c>
      <c r="F120" s="37">
        <v>10577.795446666656</v>
      </c>
      <c r="G120" s="5">
        <f t="shared" si="5"/>
        <v>0.72805931165579996</v>
      </c>
      <c r="H120" s="84">
        <f t="shared" si="6"/>
        <v>0.72805931165579996</v>
      </c>
      <c r="I120" s="37">
        <v>11151.723070404036</v>
      </c>
      <c r="J120" s="91">
        <f t="shared" si="7"/>
        <v>-5.1465376257463502E-2</v>
      </c>
      <c r="K120" s="38">
        <v>30</v>
      </c>
      <c r="L120" s="37">
        <v>43.5</v>
      </c>
      <c r="M120" s="5">
        <f t="shared" si="8"/>
        <v>1.45</v>
      </c>
      <c r="N120" s="11">
        <f t="shared" si="9"/>
        <v>1.25</v>
      </c>
      <c r="O120" s="15"/>
      <c r="P120" s="15"/>
      <c r="Q120" s="15"/>
    </row>
    <row r="121" spans="1:17">
      <c r="A121" s="19" t="s">
        <v>345</v>
      </c>
      <c r="B121" s="9" t="s">
        <v>348</v>
      </c>
      <c r="C121" s="9" t="s">
        <v>341</v>
      </c>
      <c r="D121" s="28" t="s">
        <v>300</v>
      </c>
      <c r="E121" s="36">
        <v>5794.6290061845402</v>
      </c>
      <c r="F121" s="16">
        <v>4207.4233333333341</v>
      </c>
      <c r="G121" s="5">
        <f t="shared" si="5"/>
        <v>0.72609019988040646</v>
      </c>
      <c r="H121" s="84">
        <f t="shared" si="6"/>
        <v>0.72609019988040646</v>
      </c>
      <c r="I121" s="37">
        <v>4506.9990688091875</v>
      </c>
      <c r="J121" s="91">
        <f t="shared" si="7"/>
        <v>-6.6469003188635134E-2</v>
      </c>
      <c r="K121" s="38">
        <v>26.797824879446551</v>
      </c>
      <c r="L121" s="16">
        <v>2.25</v>
      </c>
      <c r="M121" s="5">
        <f t="shared" si="8"/>
        <v>8.3962038341615905E-2</v>
      </c>
      <c r="N121" s="11">
        <f t="shared" si="9"/>
        <v>8.3962038341615905E-2</v>
      </c>
      <c r="O121" s="30"/>
      <c r="P121" s="30"/>
      <c r="Q121" s="30"/>
    </row>
    <row r="122" spans="1:17">
      <c r="A122" s="19" t="s">
        <v>928</v>
      </c>
      <c r="B122" s="9" t="s">
        <v>994</v>
      </c>
      <c r="C122" s="9" t="s">
        <v>990</v>
      </c>
      <c r="D122" s="28" t="s">
        <v>948</v>
      </c>
      <c r="E122" s="36">
        <v>1946.7634252081496</v>
      </c>
      <c r="F122" s="16">
        <v>1668.2433333333333</v>
      </c>
      <c r="G122" s="5">
        <f t="shared" si="5"/>
        <v>0.85693172150846397</v>
      </c>
      <c r="H122" s="84">
        <f t="shared" si="6"/>
        <v>0.85693172150846397</v>
      </c>
      <c r="I122" s="37">
        <v>6138.1051551755045</v>
      </c>
      <c r="J122" s="91">
        <f t="shared" si="7"/>
        <v>-0.72821525680010391</v>
      </c>
      <c r="K122" s="38">
        <v>55.136075196306251</v>
      </c>
      <c r="L122" s="16">
        <v>12</v>
      </c>
      <c r="M122" s="5">
        <f t="shared" si="8"/>
        <v>0.21764334797635215</v>
      </c>
      <c r="N122" s="11">
        <f t="shared" si="9"/>
        <v>0.21764334797635215</v>
      </c>
      <c r="O122" s="15"/>
      <c r="P122" s="15"/>
      <c r="Q122" s="15"/>
    </row>
    <row r="123" spans="1:17">
      <c r="A123" s="19" t="s">
        <v>686</v>
      </c>
      <c r="B123" s="9" t="s">
        <v>880</v>
      </c>
      <c r="C123" s="9" t="s">
        <v>866</v>
      </c>
      <c r="D123" s="28" t="s">
        <v>800</v>
      </c>
      <c r="E123" s="36">
        <v>1550.9236348577892</v>
      </c>
      <c r="F123" s="16">
        <v>945.42033500000002</v>
      </c>
      <c r="G123" s="5">
        <f t="shared" si="5"/>
        <v>0.60958535530131996</v>
      </c>
      <c r="H123" s="84">
        <f t="shared" si="6"/>
        <v>0.60958535530131996</v>
      </c>
      <c r="I123" s="37">
        <v>1279.7264927592132</v>
      </c>
      <c r="J123" s="91">
        <f t="shared" si="7"/>
        <v>-0.26123250526635344</v>
      </c>
      <c r="K123" s="38">
        <v>145.26780393551408</v>
      </c>
      <c r="L123" s="16">
        <v>8.25</v>
      </c>
      <c r="M123" s="5">
        <f t="shared" si="8"/>
        <v>5.6791661858275645E-2</v>
      </c>
      <c r="N123" s="11">
        <f t="shared" si="9"/>
        <v>5.6791661858275645E-2</v>
      </c>
      <c r="O123" s="30"/>
      <c r="P123" s="30"/>
      <c r="Q123" s="30"/>
    </row>
    <row r="124" spans="1:17">
      <c r="A124" s="19" t="s">
        <v>995</v>
      </c>
      <c r="B124" s="9" t="s">
        <v>1084</v>
      </c>
      <c r="C124" s="9" t="s">
        <v>1000</v>
      </c>
      <c r="D124" s="28" t="s">
        <v>1000</v>
      </c>
      <c r="E124" s="36">
        <v>7470.3666080407202</v>
      </c>
      <c r="F124" s="16">
        <v>2031.4766666666667</v>
      </c>
      <c r="G124" s="5">
        <f t="shared" si="5"/>
        <v>0.27193801499381426</v>
      </c>
      <c r="H124" s="84">
        <f t="shared" si="6"/>
        <v>0.27193801499381426</v>
      </c>
      <c r="I124" s="37">
        <v>4760.3417376854759</v>
      </c>
      <c r="J124" s="91">
        <f t="shared" si="7"/>
        <v>-0.57324982561979043</v>
      </c>
      <c r="K124" s="38">
        <v>146.92117660250199</v>
      </c>
      <c r="L124" s="16">
        <v>11</v>
      </c>
      <c r="M124" s="5">
        <f t="shared" si="8"/>
        <v>7.4870078326153805E-2</v>
      </c>
      <c r="N124" s="11">
        <f t="shared" si="9"/>
        <v>7.4870078326153805E-2</v>
      </c>
      <c r="O124" s="15"/>
      <c r="P124" s="15"/>
      <c r="Q124" s="15"/>
    </row>
    <row r="125" spans="1:17">
      <c r="A125" s="19" t="s">
        <v>1086</v>
      </c>
      <c r="B125" s="9" t="s">
        <v>1148</v>
      </c>
      <c r="C125" s="9" t="s">
        <v>1131</v>
      </c>
      <c r="D125" s="28" t="s">
        <v>1133</v>
      </c>
      <c r="E125" s="36">
        <v>3446.3079791914665</v>
      </c>
      <c r="F125" s="16">
        <v>2250.9600000000005</v>
      </c>
      <c r="G125" s="5">
        <f t="shared" si="5"/>
        <v>0.65315114423641707</v>
      </c>
      <c r="H125" s="84">
        <f t="shared" si="6"/>
        <v>0.65315114423641707</v>
      </c>
      <c r="I125" s="37">
        <v>2754.0202078490547</v>
      </c>
      <c r="J125" s="91">
        <f t="shared" si="7"/>
        <v>-0.18266394938400043</v>
      </c>
      <c r="K125" s="38">
        <v>57.29982809003662</v>
      </c>
      <c r="L125" s="16">
        <v>22.25</v>
      </c>
      <c r="M125" s="5">
        <f t="shared" si="8"/>
        <v>0.38830832031534251</v>
      </c>
      <c r="N125" s="11">
        <f t="shared" si="9"/>
        <v>0.38830832031534251</v>
      </c>
      <c r="O125" s="15"/>
      <c r="P125" s="15"/>
      <c r="Q125" s="15"/>
    </row>
    <row r="126" spans="1:17">
      <c r="A126" s="19" t="s">
        <v>995</v>
      </c>
      <c r="B126" s="9" t="s">
        <v>1085</v>
      </c>
      <c r="C126" s="9" t="s">
        <v>1083</v>
      </c>
      <c r="D126" s="28" t="s">
        <v>1063</v>
      </c>
      <c r="E126" s="36">
        <v>2675.0264340151821</v>
      </c>
      <c r="F126" s="16">
        <v>1635.5033333333331</v>
      </c>
      <c r="G126" s="5">
        <f t="shared" si="5"/>
        <v>0.61139707351544281</v>
      </c>
      <c r="H126" s="84">
        <f t="shared" si="6"/>
        <v>0.61139707351544281</v>
      </c>
      <c r="I126" s="37">
        <v>2008.5421207406948</v>
      </c>
      <c r="J126" s="91">
        <f t="shared" si="7"/>
        <v>-0.18572614612124505</v>
      </c>
      <c r="K126" s="38">
        <v>75.057364975267205</v>
      </c>
      <c r="L126" s="16">
        <v>18</v>
      </c>
      <c r="M126" s="5">
        <f t="shared" si="8"/>
        <v>0.23981657237675921</v>
      </c>
      <c r="N126" s="11">
        <f t="shared" si="9"/>
        <v>0.23981657237675921</v>
      </c>
      <c r="O126" s="15"/>
      <c r="P126" s="15"/>
      <c r="Q126" s="15"/>
    </row>
    <row r="127" spans="1:17">
      <c r="A127" s="19" t="s">
        <v>179</v>
      </c>
      <c r="B127" s="9" t="s">
        <v>183</v>
      </c>
      <c r="C127" s="9" t="s">
        <v>46</v>
      </c>
      <c r="D127" s="28" t="s">
        <v>42</v>
      </c>
      <c r="E127" s="36">
        <v>3520</v>
      </c>
      <c r="F127" s="16">
        <v>652.37333333333322</v>
      </c>
      <c r="G127" s="5">
        <f t="shared" si="5"/>
        <v>0.18533333333333329</v>
      </c>
      <c r="H127" s="84">
        <f t="shared" si="6"/>
        <v>0.18533333333333329</v>
      </c>
      <c r="I127" s="37">
        <v>2156</v>
      </c>
      <c r="J127" s="91">
        <f t="shared" si="7"/>
        <v>-0.69741496598639463</v>
      </c>
      <c r="K127" s="38">
        <v>100</v>
      </c>
      <c r="L127" s="16">
        <v>6</v>
      </c>
      <c r="M127" s="5">
        <f t="shared" si="8"/>
        <v>0.06</v>
      </c>
      <c r="N127" s="11">
        <f t="shared" si="9"/>
        <v>0.06</v>
      </c>
      <c r="O127" s="30"/>
      <c r="P127" s="30"/>
      <c r="Q127" s="30"/>
    </row>
    <row r="128" spans="1:17">
      <c r="A128" s="19" t="s">
        <v>1317</v>
      </c>
      <c r="B128" s="9" t="s">
        <v>1378</v>
      </c>
      <c r="C128" s="9" t="s">
        <v>1368</v>
      </c>
      <c r="D128" s="28" t="s">
        <v>1322</v>
      </c>
      <c r="E128" s="36">
        <v>5483.8786831662865</v>
      </c>
      <c r="F128" s="37">
        <v>3533.0366666666664</v>
      </c>
      <c r="G128" s="5">
        <f t="shared" si="5"/>
        <v>0.64425872102384996</v>
      </c>
      <c r="H128" s="84">
        <f t="shared" si="6"/>
        <v>0.64425872102384996</v>
      </c>
      <c r="I128" s="37">
        <v>5109</v>
      </c>
      <c r="J128" s="91">
        <f t="shared" si="7"/>
        <v>-0.30846806289554385</v>
      </c>
      <c r="K128" s="38">
        <v>204</v>
      </c>
      <c r="L128" s="37">
        <v>21.5</v>
      </c>
      <c r="M128" s="5">
        <f t="shared" si="8"/>
        <v>0.1053921568627451</v>
      </c>
      <c r="N128" s="11">
        <f t="shared" si="9"/>
        <v>0.1053921568627451</v>
      </c>
      <c r="O128" s="15"/>
      <c r="P128" s="15"/>
      <c r="Q128" s="15"/>
    </row>
    <row r="129" spans="1:17">
      <c r="A129" s="19" t="s">
        <v>550</v>
      </c>
      <c r="B129" s="9" t="s">
        <v>623</v>
      </c>
      <c r="C129" s="9" t="s">
        <v>551</v>
      </c>
      <c r="D129" s="28" t="s">
        <v>552</v>
      </c>
      <c r="E129" s="36">
        <v>6062.4074399219116</v>
      </c>
      <c r="F129" s="16">
        <v>4122.9333333333343</v>
      </c>
      <c r="G129" s="5">
        <f t="shared" si="5"/>
        <v>0.68008186090944112</v>
      </c>
      <c r="H129" s="84">
        <f t="shared" si="6"/>
        <v>0.68008186090944112</v>
      </c>
      <c r="I129" s="37">
        <v>4489.5642341176499</v>
      </c>
      <c r="J129" s="91">
        <f t="shared" si="7"/>
        <v>-8.1662914631707162E-2</v>
      </c>
      <c r="K129" s="38">
        <v>120.05561412478089</v>
      </c>
      <c r="L129" s="16">
        <v>36.75</v>
      </c>
      <c r="M129" s="5">
        <f t="shared" si="8"/>
        <v>0.3061081338670556</v>
      </c>
      <c r="N129" s="11">
        <f t="shared" si="9"/>
        <v>0.3061081338670556</v>
      </c>
      <c r="O129" s="30"/>
      <c r="P129" s="30"/>
      <c r="Q129" s="30"/>
    </row>
    <row r="130" spans="1:17">
      <c r="A130" s="19" t="s">
        <v>673</v>
      </c>
      <c r="B130" s="9" t="s">
        <v>683</v>
      </c>
      <c r="C130" s="9" t="s">
        <v>674</v>
      </c>
      <c r="D130" s="28" t="s">
        <v>629</v>
      </c>
      <c r="E130" s="36">
        <v>5113.1720945827292</v>
      </c>
      <c r="F130" s="16">
        <v>3635.8233333333333</v>
      </c>
      <c r="G130" s="5">
        <f t="shared" si="5"/>
        <v>0.71107001017732063</v>
      </c>
      <c r="H130" s="84">
        <f t="shared" si="6"/>
        <v>0.71107001017732063</v>
      </c>
      <c r="I130" s="37">
        <v>4166.7653440539107</v>
      </c>
      <c r="J130" s="91">
        <f t="shared" si="7"/>
        <v>-0.1274230648669108</v>
      </c>
      <c r="K130" s="38">
        <v>85.163274249551264</v>
      </c>
      <c r="L130" s="16">
        <v>0</v>
      </c>
      <c r="M130" s="5">
        <f t="shared" si="8"/>
        <v>0</v>
      </c>
      <c r="N130" s="11">
        <f t="shared" si="9"/>
        <v>0</v>
      </c>
      <c r="O130" s="30"/>
      <c r="P130" s="30"/>
      <c r="Q130" s="30"/>
    </row>
    <row r="131" spans="1:17">
      <c r="A131" s="19" t="s">
        <v>457</v>
      </c>
      <c r="B131" s="9" t="s">
        <v>445</v>
      </c>
      <c r="C131" s="9" t="s">
        <v>445</v>
      </c>
      <c r="D131" s="28" t="s">
        <v>449</v>
      </c>
      <c r="E131" s="36">
        <v>2732</v>
      </c>
      <c r="F131" s="16">
        <v>1404</v>
      </c>
      <c r="G131" s="5">
        <f t="shared" ref="G131:G194" si="10">IFERROR(F131/E131,0)</f>
        <v>0.51390922401171302</v>
      </c>
      <c r="H131" s="84">
        <f t="shared" ref="H131:H194" si="11">IF(G131&gt;125%,125%,G131)</f>
        <v>0.51390922401171302</v>
      </c>
      <c r="I131" s="37">
        <v>2272.7860000000001</v>
      </c>
      <c r="J131" s="91">
        <f t="shared" ref="J131:J194" si="12">IF(I131=0,0,F131/I131-1)</f>
        <v>-0.38225596250592886</v>
      </c>
      <c r="K131" s="38">
        <v>60</v>
      </c>
      <c r="L131" s="16">
        <v>9</v>
      </c>
      <c r="M131" s="5">
        <f t="shared" ref="M131:M194" si="13">IFERROR(L131/K131,0)</f>
        <v>0.15</v>
      </c>
      <c r="N131" s="11">
        <f t="shared" ref="N131:N194" si="14">IF(M131&gt;125%,125%,M131)</f>
        <v>0.15</v>
      </c>
      <c r="O131" s="30"/>
      <c r="P131" s="30"/>
      <c r="Q131" s="30"/>
    </row>
    <row r="132" spans="1:17">
      <c r="A132" s="19" t="s">
        <v>345</v>
      </c>
      <c r="B132" s="9" t="s">
        <v>348</v>
      </c>
      <c r="C132" s="9" t="s">
        <v>340</v>
      </c>
      <c r="D132" s="28" t="s">
        <v>287</v>
      </c>
      <c r="E132" s="36">
        <v>3027.7361359695842</v>
      </c>
      <c r="F132" s="16">
        <v>815.84333333333336</v>
      </c>
      <c r="G132" s="5">
        <f t="shared" si="10"/>
        <v>0.26945654994208157</v>
      </c>
      <c r="H132" s="84">
        <f t="shared" si="11"/>
        <v>0.26945654994208157</v>
      </c>
      <c r="I132" s="37">
        <v>1699.6828778320557</v>
      </c>
      <c r="J132" s="91">
        <f t="shared" si="12"/>
        <v>-0.52000261697409056</v>
      </c>
      <c r="K132" s="38">
        <v>93.045683333590603</v>
      </c>
      <c r="L132" s="16">
        <v>4.5</v>
      </c>
      <c r="M132" s="5">
        <f t="shared" si="13"/>
        <v>4.8363339800154344E-2</v>
      </c>
      <c r="N132" s="11">
        <f t="shared" si="14"/>
        <v>4.8363339800154344E-2</v>
      </c>
      <c r="O132" s="30"/>
      <c r="P132" s="30"/>
      <c r="Q132" s="30"/>
    </row>
    <row r="133" spans="1:17">
      <c r="A133" s="19" t="s">
        <v>995</v>
      </c>
      <c r="B133" s="9" t="s">
        <v>1085</v>
      </c>
      <c r="C133" s="9" t="s">
        <v>1060</v>
      </c>
      <c r="D133" s="28" t="s">
        <v>1061</v>
      </c>
      <c r="E133" s="36">
        <v>2442.302430388977</v>
      </c>
      <c r="F133" s="16">
        <v>1804.9399999999998</v>
      </c>
      <c r="G133" s="5">
        <f t="shared" si="10"/>
        <v>0.73903214341580681</v>
      </c>
      <c r="H133" s="84">
        <f t="shared" si="11"/>
        <v>0.73903214341580681</v>
      </c>
      <c r="I133" s="37">
        <v>1834.1940714068021</v>
      </c>
      <c r="J133" s="91">
        <f t="shared" si="12"/>
        <v>-1.5949278139561707E-2</v>
      </c>
      <c r="K133" s="38">
        <v>84.788019976209569</v>
      </c>
      <c r="L133" s="16">
        <v>20.25</v>
      </c>
      <c r="M133" s="5">
        <f t="shared" si="13"/>
        <v>0.23883091037721946</v>
      </c>
      <c r="N133" s="11">
        <f t="shared" si="14"/>
        <v>0.23883091037721946</v>
      </c>
      <c r="O133" s="15"/>
      <c r="P133" s="15"/>
      <c r="Q133" s="15"/>
    </row>
    <row r="134" spans="1:17">
      <c r="A134" s="19" t="s">
        <v>550</v>
      </c>
      <c r="B134" s="9" t="s">
        <v>623</v>
      </c>
      <c r="C134" s="9" t="s">
        <v>562</v>
      </c>
      <c r="D134" s="28" t="s">
        <v>564</v>
      </c>
      <c r="E134" s="36">
        <v>4456.231748146276</v>
      </c>
      <c r="F134" s="16">
        <v>2999.8166666666657</v>
      </c>
      <c r="G134" s="5">
        <f t="shared" si="10"/>
        <v>0.67317339766149809</v>
      </c>
      <c r="H134" s="84">
        <f t="shared" si="11"/>
        <v>0.67317339766149809</v>
      </c>
      <c r="I134" s="37">
        <v>3134.5043184272622</v>
      </c>
      <c r="J134" s="91">
        <f t="shared" si="12"/>
        <v>-4.2969362322708871E-2</v>
      </c>
      <c r="K134" s="38">
        <v>140.88967834508352</v>
      </c>
      <c r="L134" s="16">
        <v>24</v>
      </c>
      <c r="M134" s="5">
        <f t="shared" si="13"/>
        <v>0.17034604863825711</v>
      </c>
      <c r="N134" s="11">
        <f t="shared" si="14"/>
        <v>0.17034604863825711</v>
      </c>
      <c r="O134" s="30"/>
      <c r="P134" s="30"/>
      <c r="Q134" s="30"/>
    </row>
    <row r="135" spans="1:17">
      <c r="A135" s="19" t="s">
        <v>686</v>
      </c>
      <c r="B135" s="9" t="s">
        <v>878</v>
      </c>
      <c r="C135" s="9" t="s">
        <v>860</v>
      </c>
      <c r="D135" s="28" t="s">
        <v>744</v>
      </c>
      <c r="E135" s="36">
        <v>5734.7433918825673</v>
      </c>
      <c r="F135" s="16">
        <v>2670.9821200000001</v>
      </c>
      <c r="G135" s="5">
        <f t="shared" si="10"/>
        <v>0.46575442656784438</v>
      </c>
      <c r="H135" s="84">
        <f t="shared" si="11"/>
        <v>0.46575442656784438</v>
      </c>
      <c r="I135" s="37">
        <v>4308.0196537096581</v>
      </c>
      <c r="J135" s="91">
        <f t="shared" si="12"/>
        <v>-0.37999769390559679</v>
      </c>
      <c r="K135" s="38">
        <v>0</v>
      </c>
      <c r="L135" s="16">
        <v>0</v>
      </c>
      <c r="M135" s="5">
        <f t="shared" si="13"/>
        <v>0</v>
      </c>
      <c r="N135" s="11">
        <f t="shared" si="14"/>
        <v>0</v>
      </c>
      <c r="O135" s="30"/>
      <c r="P135" s="30"/>
      <c r="Q135" s="30"/>
    </row>
    <row r="136" spans="1:17">
      <c r="A136" s="19" t="s">
        <v>1149</v>
      </c>
      <c r="B136" s="9" t="s">
        <v>1215</v>
      </c>
      <c r="C136" s="9" t="s">
        <v>1202</v>
      </c>
      <c r="D136" s="28" t="s">
        <v>1203</v>
      </c>
      <c r="E136" s="36">
        <v>5194.8748862944822</v>
      </c>
      <c r="F136" s="16">
        <v>2998.8233333333324</v>
      </c>
      <c r="G136" s="5">
        <f t="shared" si="10"/>
        <v>0.57726574729356006</v>
      </c>
      <c r="H136" s="84">
        <f t="shared" si="11"/>
        <v>0.57726574729356006</v>
      </c>
      <c r="I136" s="37">
        <v>3317.2147734638579</v>
      </c>
      <c r="J136" s="91">
        <f t="shared" si="12"/>
        <v>-9.5981557382870064E-2</v>
      </c>
      <c r="K136" s="38">
        <v>59.870038234578871</v>
      </c>
      <c r="L136" s="16">
        <v>7.5</v>
      </c>
      <c r="M136" s="5">
        <f t="shared" si="13"/>
        <v>0.12527134141144172</v>
      </c>
      <c r="N136" s="11">
        <f t="shared" si="14"/>
        <v>0.12527134141144172</v>
      </c>
      <c r="O136" s="15"/>
      <c r="P136" s="15"/>
      <c r="Q136" s="15"/>
    </row>
    <row r="137" spans="1:17">
      <c r="A137" s="19" t="s">
        <v>686</v>
      </c>
      <c r="B137" s="9" t="s">
        <v>882</v>
      </c>
      <c r="C137" s="9" t="s">
        <v>875</v>
      </c>
      <c r="D137" s="28" t="s">
        <v>851</v>
      </c>
      <c r="E137" s="36">
        <v>1912.8170596888617</v>
      </c>
      <c r="F137" s="16">
        <v>1223.2453700000005</v>
      </c>
      <c r="G137" s="5">
        <f t="shared" si="10"/>
        <v>0.63949940419235562</v>
      </c>
      <c r="H137" s="84">
        <f t="shared" si="11"/>
        <v>0.63949940419235562</v>
      </c>
      <c r="I137" s="37">
        <v>1387.390204813772</v>
      </c>
      <c r="J137" s="91">
        <f t="shared" si="12"/>
        <v>-0.11831194587091987</v>
      </c>
      <c r="K137" s="38">
        <v>25.650399933289059</v>
      </c>
      <c r="L137" s="16">
        <v>16.5</v>
      </c>
      <c r="M137" s="5">
        <f t="shared" si="13"/>
        <v>0.64326482405392515</v>
      </c>
      <c r="N137" s="11">
        <f t="shared" si="14"/>
        <v>0.64326482405392515</v>
      </c>
      <c r="O137" s="30"/>
      <c r="P137" s="30"/>
      <c r="Q137" s="30"/>
    </row>
    <row r="138" spans="1:17">
      <c r="A138" s="19" t="s">
        <v>350</v>
      </c>
      <c r="B138" s="9" t="s">
        <v>442</v>
      </c>
      <c r="C138" s="9" t="s">
        <v>433</v>
      </c>
      <c r="D138" s="28" t="s">
        <v>370</v>
      </c>
      <c r="E138" s="36">
        <v>8845.1357650282353</v>
      </c>
      <c r="F138" s="16">
        <v>5543.9733333333324</v>
      </c>
      <c r="G138" s="5">
        <f t="shared" si="10"/>
        <v>0.62678216373489837</v>
      </c>
      <c r="H138" s="84">
        <f t="shared" si="11"/>
        <v>0.62678216373489837</v>
      </c>
      <c r="I138" s="37">
        <v>6307.1539753312063</v>
      </c>
      <c r="J138" s="91">
        <f t="shared" si="12"/>
        <v>-0.12100237999307717</v>
      </c>
      <c r="K138" s="38">
        <v>265.35407295084707</v>
      </c>
      <c r="L138" s="16">
        <v>16.5</v>
      </c>
      <c r="M138" s="5">
        <f t="shared" si="13"/>
        <v>6.2181069303037913E-2</v>
      </c>
      <c r="N138" s="11">
        <f t="shared" si="14"/>
        <v>6.2181069303037913E-2</v>
      </c>
      <c r="O138" s="30"/>
      <c r="P138" s="30"/>
      <c r="Q138" s="30"/>
    </row>
    <row r="139" spans="1:17">
      <c r="A139" s="19" t="s">
        <v>1230</v>
      </c>
      <c r="B139" s="9" t="s">
        <v>1226</v>
      </c>
      <c r="C139" s="9" t="s">
        <v>1227</v>
      </c>
      <c r="D139" s="28" t="s">
        <v>1239</v>
      </c>
      <c r="E139" s="36">
        <v>8000</v>
      </c>
      <c r="F139" s="16">
        <v>3973.1833333333329</v>
      </c>
      <c r="G139" s="5">
        <f t="shared" si="10"/>
        <v>0.49664791666666663</v>
      </c>
      <c r="H139" s="84">
        <f t="shared" si="11"/>
        <v>0.49664791666666663</v>
      </c>
      <c r="I139" s="37">
        <v>6345.1063669924451</v>
      </c>
      <c r="J139" s="91">
        <f t="shared" si="12"/>
        <v>-0.37381927054808295</v>
      </c>
      <c r="K139" s="38">
        <v>100</v>
      </c>
      <c r="L139" s="16">
        <v>36.75</v>
      </c>
      <c r="M139" s="5">
        <f t="shared" si="13"/>
        <v>0.36749999999999999</v>
      </c>
      <c r="N139" s="11">
        <f t="shared" si="14"/>
        <v>0.36749999999999999</v>
      </c>
      <c r="O139" s="15"/>
      <c r="P139" s="15"/>
      <c r="Q139" s="15"/>
    </row>
    <row r="140" spans="1:17">
      <c r="A140" s="19" t="s">
        <v>550</v>
      </c>
      <c r="B140" s="9" t="s">
        <v>623</v>
      </c>
      <c r="C140" s="9" t="s">
        <v>562</v>
      </c>
      <c r="D140" s="28" t="s">
        <v>563</v>
      </c>
      <c r="E140" s="36">
        <v>3986.9890216792705</v>
      </c>
      <c r="F140" s="16">
        <v>2048.8833333333332</v>
      </c>
      <c r="G140" s="5">
        <f t="shared" si="10"/>
        <v>0.5138923940328205</v>
      </c>
      <c r="H140" s="84">
        <f t="shared" si="11"/>
        <v>0.5138923940328205</v>
      </c>
      <c r="I140" s="37">
        <v>2581.7217611410833</v>
      </c>
      <c r="J140" s="91">
        <f t="shared" si="12"/>
        <v>-0.20638878899647317</v>
      </c>
      <c r="K140" s="38">
        <v>133.57823159863895</v>
      </c>
      <c r="L140" s="16">
        <v>6.25</v>
      </c>
      <c r="M140" s="5">
        <f t="shared" si="13"/>
        <v>4.6789060801308603E-2</v>
      </c>
      <c r="N140" s="11">
        <f t="shared" si="14"/>
        <v>4.6789060801308603E-2</v>
      </c>
      <c r="O140" s="30"/>
      <c r="P140" s="30"/>
      <c r="Q140" s="30"/>
    </row>
    <row r="141" spans="1:17">
      <c r="A141" s="19" t="s">
        <v>1245</v>
      </c>
      <c r="B141" s="9" t="s">
        <v>1312</v>
      </c>
      <c r="C141" s="9" t="s">
        <v>1309</v>
      </c>
      <c r="D141" s="28" t="s">
        <v>1257</v>
      </c>
      <c r="E141" s="36">
        <v>7863.3321812654385</v>
      </c>
      <c r="F141" s="37">
        <v>6373.2049386666704</v>
      </c>
      <c r="G141" s="5">
        <f t="shared" si="10"/>
        <v>0.8104967196795998</v>
      </c>
      <c r="H141" s="84">
        <f t="shared" si="11"/>
        <v>0.8104967196795998</v>
      </c>
      <c r="I141" s="37">
        <v>6903.9226241370588</v>
      </c>
      <c r="J141" s="91">
        <f t="shared" si="12"/>
        <v>-7.6871905199940471E-2</v>
      </c>
      <c r="K141" s="38">
        <v>40</v>
      </c>
      <c r="L141" s="37">
        <v>9</v>
      </c>
      <c r="M141" s="5">
        <f t="shared" si="13"/>
        <v>0.22500000000000001</v>
      </c>
      <c r="N141" s="11">
        <f t="shared" si="14"/>
        <v>0.22500000000000001</v>
      </c>
      <c r="O141" s="15"/>
      <c r="P141" s="15"/>
      <c r="Q141" s="15"/>
    </row>
    <row r="142" spans="1:17">
      <c r="A142" s="19" t="s">
        <v>1317</v>
      </c>
      <c r="B142" s="9" t="s">
        <v>1376</v>
      </c>
      <c r="C142" s="9" t="s">
        <v>1375</v>
      </c>
      <c r="D142" s="28" t="s">
        <v>1346</v>
      </c>
      <c r="E142" s="36">
        <v>4897.9942084690356</v>
      </c>
      <c r="F142" s="16">
        <v>3515.0166666666669</v>
      </c>
      <c r="G142" s="5">
        <f t="shared" si="10"/>
        <v>0.71764410431292736</v>
      </c>
      <c r="H142" s="84">
        <f t="shared" si="11"/>
        <v>0.71764410431292736</v>
      </c>
      <c r="I142" s="37">
        <v>4362</v>
      </c>
      <c r="J142" s="91">
        <f t="shared" si="12"/>
        <v>-0.19417316215803149</v>
      </c>
      <c r="K142" s="38">
        <v>182</v>
      </c>
      <c r="L142" s="16">
        <v>3</v>
      </c>
      <c r="M142" s="5">
        <f t="shared" si="13"/>
        <v>1.6483516483516484E-2</v>
      </c>
      <c r="N142" s="11">
        <f t="shared" si="14"/>
        <v>1.6483516483516484E-2</v>
      </c>
      <c r="O142" s="15"/>
      <c r="P142" s="15"/>
      <c r="Q142" s="15"/>
    </row>
    <row r="143" spans="1:17">
      <c r="A143" s="19" t="s">
        <v>550</v>
      </c>
      <c r="B143" s="9" t="s">
        <v>625</v>
      </c>
      <c r="C143" s="9" t="s">
        <v>626</v>
      </c>
      <c r="D143" s="28" t="s">
        <v>595</v>
      </c>
      <c r="E143" s="36">
        <v>2704.4311954505092</v>
      </c>
      <c r="F143" s="16">
        <v>1445.5499999999993</v>
      </c>
      <c r="G143" s="5">
        <f t="shared" si="10"/>
        <v>0.53451165717647209</v>
      </c>
      <c r="H143" s="84">
        <f t="shared" si="11"/>
        <v>0.53451165717647209</v>
      </c>
      <c r="I143" s="37">
        <v>1800.9719098020037</v>
      </c>
      <c r="J143" s="91">
        <f t="shared" si="12"/>
        <v>-0.1973500574148761</v>
      </c>
      <c r="K143" s="38">
        <v>202.72714291714905</v>
      </c>
      <c r="L143" s="16">
        <v>7.5</v>
      </c>
      <c r="M143" s="5">
        <f t="shared" si="13"/>
        <v>3.6995539384013891E-2</v>
      </c>
      <c r="N143" s="11">
        <f t="shared" si="14"/>
        <v>3.6995539384013891E-2</v>
      </c>
      <c r="O143" s="30"/>
      <c r="P143" s="30"/>
      <c r="Q143" s="30"/>
    </row>
    <row r="144" spans="1:17">
      <c r="A144" s="19" t="s">
        <v>1230</v>
      </c>
      <c r="B144" s="9" t="s">
        <v>1226</v>
      </c>
      <c r="C144" s="9" t="s">
        <v>1228</v>
      </c>
      <c r="D144" s="28" t="s">
        <v>1241</v>
      </c>
      <c r="E144" s="36">
        <v>13000</v>
      </c>
      <c r="F144" s="16">
        <v>6809.3933333333325</v>
      </c>
      <c r="G144" s="5">
        <f t="shared" si="10"/>
        <v>0.5237994871794871</v>
      </c>
      <c r="H144" s="84">
        <f t="shared" si="11"/>
        <v>0.5237994871794871</v>
      </c>
      <c r="I144" s="37">
        <v>8400.7130459354139</v>
      </c>
      <c r="J144" s="91">
        <f t="shared" si="12"/>
        <v>-0.18942674317057207</v>
      </c>
      <c r="K144" s="38">
        <v>100</v>
      </c>
      <c r="L144" s="16">
        <v>59</v>
      </c>
      <c r="M144" s="5">
        <f t="shared" si="13"/>
        <v>0.59</v>
      </c>
      <c r="N144" s="11">
        <f t="shared" si="14"/>
        <v>0.59</v>
      </c>
      <c r="O144" s="15"/>
      <c r="P144" s="15"/>
      <c r="Q144" s="15"/>
    </row>
    <row r="145" spans="1:17">
      <c r="A145" s="19" t="s">
        <v>995</v>
      </c>
      <c r="B145" s="9" t="s">
        <v>1082</v>
      </c>
      <c r="C145" s="9" t="s">
        <v>1081</v>
      </c>
      <c r="D145" s="28" t="s">
        <v>1036</v>
      </c>
      <c r="E145" s="36">
        <v>4088.7143604765279</v>
      </c>
      <c r="F145" s="16">
        <v>2453.25</v>
      </c>
      <c r="G145" s="5">
        <f t="shared" si="10"/>
        <v>0.60000522993591576</v>
      </c>
      <c r="H145" s="84">
        <f t="shared" si="11"/>
        <v>0.60000522993591576</v>
      </c>
      <c r="I145" s="37">
        <v>2523.3354235598003</v>
      </c>
      <c r="J145" s="91">
        <f t="shared" si="12"/>
        <v>-2.7774913673952684E-2</v>
      </c>
      <c r="K145" s="38">
        <v>73.867839238172621</v>
      </c>
      <c r="L145" s="16">
        <v>13</v>
      </c>
      <c r="M145" s="5">
        <f t="shared" si="13"/>
        <v>0.17598998608967029</v>
      </c>
      <c r="N145" s="11">
        <f t="shared" si="14"/>
        <v>0.17598998608967029</v>
      </c>
      <c r="O145" s="15"/>
      <c r="P145" s="15"/>
      <c r="Q145" s="15"/>
    </row>
    <row r="146" spans="1:17">
      <c r="A146" s="19" t="s">
        <v>686</v>
      </c>
      <c r="B146" s="9" t="s">
        <v>876</v>
      </c>
      <c r="C146" s="9" t="s">
        <v>857</v>
      </c>
      <c r="D146" s="28" t="s">
        <v>712</v>
      </c>
      <c r="E146" s="36">
        <v>1856.2389621764703</v>
      </c>
      <c r="F146" s="16">
        <v>578.73749999999984</v>
      </c>
      <c r="G146" s="5">
        <f t="shared" si="10"/>
        <v>0.3117796317136996</v>
      </c>
      <c r="H146" s="84">
        <f t="shared" si="11"/>
        <v>0.3117796317136996</v>
      </c>
      <c r="I146" s="37">
        <v>1311.5193130689604</v>
      </c>
      <c r="J146" s="91">
        <f t="shared" si="12"/>
        <v>-0.55872742838551748</v>
      </c>
      <c r="K146" s="38">
        <v>82.529192113949122</v>
      </c>
      <c r="L146" s="16">
        <v>9.75</v>
      </c>
      <c r="M146" s="5">
        <f t="shared" si="13"/>
        <v>0.11814001506931085</v>
      </c>
      <c r="N146" s="11">
        <f t="shared" si="14"/>
        <v>0.11814001506931085</v>
      </c>
      <c r="O146" s="30"/>
      <c r="P146" s="30"/>
      <c r="Q146" s="30"/>
    </row>
    <row r="147" spans="1:17">
      <c r="A147" s="19" t="s">
        <v>927</v>
      </c>
      <c r="B147" s="9" t="s">
        <v>921</v>
      </c>
      <c r="C147" s="9" t="s">
        <v>922</v>
      </c>
      <c r="D147" s="28" t="s">
        <v>894</v>
      </c>
      <c r="E147" s="36">
        <v>2752.9999999999991</v>
      </c>
      <c r="F147" s="16">
        <v>1965.6933333333334</v>
      </c>
      <c r="G147" s="5">
        <f t="shared" si="10"/>
        <v>0.71401864632522127</v>
      </c>
      <c r="H147" s="84">
        <f t="shared" si="11"/>
        <v>0.71401864632522127</v>
      </c>
      <c r="I147" s="37">
        <v>1970.1889897552637</v>
      </c>
      <c r="J147" s="91">
        <f t="shared" si="12"/>
        <v>-2.2818401916299136E-3</v>
      </c>
      <c r="K147" s="38">
        <v>81.103470359844692</v>
      </c>
      <c r="L147" s="16">
        <v>0</v>
      </c>
      <c r="M147" s="5">
        <f t="shared" si="13"/>
        <v>0</v>
      </c>
      <c r="N147" s="11">
        <f t="shared" si="14"/>
        <v>0</v>
      </c>
      <c r="O147" s="30"/>
      <c r="P147" s="30"/>
      <c r="Q147" s="30"/>
    </row>
    <row r="148" spans="1:17">
      <c r="A148" s="19" t="s">
        <v>179</v>
      </c>
      <c r="B148" s="9" t="s">
        <v>181</v>
      </c>
      <c r="C148" s="9" t="s">
        <v>162</v>
      </c>
      <c r="D148" s="28" t="s">
        <v>142</v>
      </c>
      <c r="E148" s="36">
        <v>3132</v>
      </c>
      <c r="F148" s="16">
        <v>1637.9466666666669</v>
      </c>
      <c r="G148" s="5">
        <f t="shared" si="10"/>
        <v>0.52297147722435089</v>
      </c>
      <c r="H148" s="84">
        <f t="shared" si="11"/>
        <v>0.52297147722435089</v>
      </c>
      <c r="I148" s="37">
        <v>2081</v>
      </c>
      <c r="J148" s="91">
        <f t="shared" si="12"/>
        <v>-0.21290405253884337</v>
      </c>
      <c r="K148" s="38">
        <v>72</v>
      </c>
      <c r="L148" s="16">
        <v>13</v>
      </c>
      <c r="M148" s="5">
        <f t="shared" si="13"/>
        <v>0.18055555555555555</v>
      </c>
      <c r="N148" s="11">
        <f t="shared" si="14"/>
        <v>0.18055555555555555</v>
      </c>
      <c r="O148" s="30"/>
      <c r="P148" s="30"/>
      <c r="Q148" s="30"/>
    </row>
    <row r="149" spans="1:17">
      <c r="A149" s="19" t="s">
        <v>459</v>
      </c>
      <c r="B149" s="9" t="s">
        <v>548</v>
      </c>
      <c r="C149" s="9" t="s">
        <v>538</v>
      </c>
      <c r="D149" s="28" t="s">
        <v>462</v>
      </c>
      <c r="E149" s="36">
        <v>2218.5453317438255</v>
      </c>
      <c r="F149" s="16">
        <v>1312.3566666666666</v>
      </c>
      <c r="G149" s="5">
        <f t="shared" si="10"/>
        <v>0.59153926128483714</v>
      </c>
      <c r="H149" s="84">
        <f t="shared" si="11"/>
        <v>0.59153926128483714</v>
      </c>
      <c r="I149" s="37">
        <v>1487.4416738387299</v>
      </c>
      <c r="J149" s="91">
        <f t="shared" si="12"/>
        <v>-0.11770882196692189</v>
      </c>
      <c r="K149" s="38">
        <v>11.913577297917067</v>
      </c>
      <c r="L149" s="16">
        <v>6</v>
      </c>
      <c r="M149" s="5">
        <f t="shared" si="13"/>
        <v>0.50362706766917287</v>
      </c>
      <c r="N149" s="11">
        <f t="shared" si="14"/>
        <v>0.50362706766917287</v>
      </c>
      <c r="O149" s="30"/>
      <c r="P149" s="30"/>
      <c r="Q149" s="30"/>
    </row>
    <row r="150" spans="1:17">
      <c r="A150" s="19" t="s">
        <v>1230</v>
      </c>
      <c r="B150" s="9" t="s">
        <v>1226</v>
      </c>
      <c r="C150" s="9" t="s">
        <v>1226</v>
      </c>
      <c r="D150" s="28" t="s">
        <v>1232</v>
      </c>
      <c r="E150" s="36">
        <v>9000</v>
      </c>
      <c r="F150" s="16">
        <v>4698.1433333333334</v>
      </c>
      <c r="G150" s="5">
        <f t="shared" si="10"/>
        <v>0.52201592592592594</v>
      </c>
      <c r="H150" s="84">
        <f t="shared" si="11"/>
        <v>0.52201592592592594</v>
      </c>
      <c r="I150" s="37">
        <v>5750.5679524616435</v>
      </c>
      <c r="J150" s="91">
        <f t="shared" si="12"/>
        <v>-0.18301229162552524</v>
      </c>
      <c r="K150" s="38">
        <v>100</v>
      </c>
      <c r="L150" s="16">
        <v>47.5</v>
      </c>
      <c r="M150" s="5">
        <f t="shared" si="13"/>
        <v>0.47499999999999998</v>
      </c>
      <c r="N150" s="11">
        <f t="shared" si="14"/>
        <v>0.47499999999999998</v>
      </c>
      <c r="O150" s="15"/>
      <c r="P150" s="15"/>
      <c r="Q150" s="15"/>
    </row>
    <row r="151" spans="1:17">
      <c r="A151" s="19" t="s">
        <v>686</v>
      </c>
      <c r="B151" s="9" t="s">
        <v>881</v>
      </c>
      <c r="C151" s="9" t="s">
        <v>870</v>
      </c>
      <c r="D151" s="28" t="s">
        <v>826</v>
      </c>
      <c r="E151" s="36">
        <v>3301.2137200399197</v>
      </c>
      <c r="F151" s="16">
        <v>1797.9559400000007</v>
      </c>
      <c r="G151" s="5">
        <f t="shared" si="10"/>
        <v>0.544634819940788</v>
      </c>
      <c r="H151" s="84">
        <f t="shared" si="11"/>
        <v>0.544634819940788</v>
      </c>
      <c r="I151" s="37">
        <v>4059.9490668598528</v>
      </c>
      <c r="J151" s="91">
        <f t="shared" si="12"/>
        <v>-0.55714815373518456</v>
      </c>
      <c r="K151" s="38">
        <v>25.475920570934235</v>
      </c>
      <c r="L151" s="16">
        <v>5.25</v>
      </c>
      <c r="M151" s="5">
        <f t="shared" si="13"/>
        <v>0.20607694961923315</v>
      </c>
      <c r="N151" s="11">
        <f t="shared" si="14"/>
        <v>0.20607694961923315</v>
      </c>
      <c r="O151" s="30"/>
      <c r="P151" s="30"/>
      <c r="Q151" s="30"/>
    </row>
    <row r="152" spans="1:17">
      <c r="A152" s="19" t="s">
        <v>927</v>
      </c>
      <c r="B152" s="9" t="s">
        <v>921</v>
      </c>
      <c r="C152" s="9" t="s">
        <v>922</v>
      </c>
      <c r="D152" s="28" t="s">
        <v>893</v>
      </c>
      <c r="E152" s="36">
        <v>1836</v>
      </c>
      <c r="F152" s="16">
        <v>1357.3066666666666</v>
      </c>
      <c r="G152" s="5">
        <f t="shared" si="10"/>
        <v>0.73927378358750906</v>
      </c>
      <c r="H152" s="84">
        <f t="shared" si="11"/>
        <v>0.73927378358750906</v>
      </c>
      <c r="I152" s="37">
        <v>1365.1572625288006</v>
      </c>
      <c r="J152" s="91">
        <f t="shared" si="12"/>
        <v>-5.750689739284498E-3</v>
      </c>
      <c r="K152" s="38">
        <v>54.088620261778004</v>
      </c>
      <c r="L152" s="16">
        <v>9.5</v>
      </c>
      <c r="M152" s="5">
        <f t="shared" si="13"/>
        <v>0.17563768411954156</v>
      </c>
      <c r="N152" s="11">
        <f t="shared" si="14"/>
        <v>0.17563768411954156</v>
      </c>
      <c r="O152" s="30"/>
      <c r="P152" s="30"/>
      <c r="Q152" s="30"/>
    </row>
    <row r="153" spans="1:17">
      <c r="A153" s="19" t="s">
        <v>673</v>
      </c>
      <c r="B153" s="9" t="s">
        <v>684</v>
      </c>
      <c r="C153" s="9" t="s">
        <v>678</v>
      </c>
      <c r="D153" s="28" t="s">
        <v>644</v>
      </c>
      <c r="E153" s="36">
        <v>5446.6493325212923</v>
      </c>
      <c r="F153" s="16">
        <v>4222.5386907617676</v>
      </c>
      <c r="G153" s="5">
        <f t="shared" si="10"/>
        <v>0.77525436887399624</v>
      </c>
      <c r="H153" s="84">
        <f t="shared" si="11"/>
        <v>0.77525436887399624</v>
      </c>
      <c r="I153" s="37">
        <v>4476.7518704176255</v>
      </c>
      <c r="J153" s="91">
        <f t="shared" si="12"/>
        <v>-5.6785184217087892E-2</v>
      </c>
      <c r="K153" s="38">
        <v>78.640877822569493</v>
      </c>
      <c r="L153" s="16">
        <v>4.5</v>
      </c>
      <c r="M153" s="5">
        <f t="shared" si="13"/>
        <v>5.7222148640722892E-2</v>
      </c>
      <c r="N153" s="11">
        <f t="shared" si="14"/>
        <v>5.7222148640722892E-2</v>
      </c>
      <c r="O153" s="30"/>
      <c r="P153" s="30"/>
      <c r="Q153" s="30"/>
    </row>
    <row r="154" spans="1:17">
      <c r="A154" s="19" t="s">
        <v>345</v>
      </c>
      <c r="B154" s="9" t="s">
        <v>347</v>
      </c>
      <c r="C154" s="9" t="s">
        <v>339</v>
      </c>
      <c r="D154" s="28" t="s">
        <v>272</v>
      </c>
      <c r="E154" s="36">
        <v>3460.9480802298349</v>
      </c>
      <c r="F154" s="16">
        <v>1912.7600000000002</v>
      </c>
      <c r="G154" s="5">
        <f t="shared" si="10"/>
        <v>0.5526693714148343</v>
      </c>
      <c r="H154" s="84">
        <f t="shared" si="11"/>
        <v>0.5526693714148343</v>
      </c>
      <c r="I154" s="37">
        <v>2172.4765286349866</v>
      </c>
      <c r="J154" s="91">
        <f t="shared" si="12"/>
        <v>-0.11954860050809013</v>
      </c>
      <c r="K154" s="38">
        <v>72.787944401872807</v>
      </c>
      <c r="L154" s="16">
        <v>3.75</v>
      </c>
      <c r="M154" s="5">
        <f t="shared" si="13"/>
        <v>5.1519520585657778E-2</v>
      </c>
      <c r="N154" s="11">
        <f t="shared" si="14"/>
        <v>5.1519520585657778E-2</v>
      </c>
      <c r="O154" s="30"/>
      <c r="P154" s="30"/>
      <c r="Q154" s="30"/>
    </row>
    <row r="155" spans="1:17">
      <c r="A155" s="19" t="s">
        <v>1245</v>
      </c>
      <c r="B155" s="9" t="s">
        <v>1310</v>
      </c>
      <c r="C155" s="9" t="s">
        <v>1311</v>
      </c>
      <c r="D155" s="28" t="s">
        <v>1283</v>
      </c>
      <c r="E155" s="36">
        <v>10504.586055521519</v>
      </c>
      <c r="F155" s="37">
        <v>7275.5274133333314</v>
      </c>
      <c r="G155" s="5">
        <f t="shared" si="10"/>
        <v>0.69260486561572798</v>
      </c>
      <c r="H155" s="84">
        <f t="shared" si="11"/>
        <v>0.69260486561572798</v>
      </c>
      <c r="I155" s="37">
        <v>8062.9230619292775</v>
      </c>
      <c r="J155" s="91">
        <f t="shared" si="12"/>
        <v>-9.765635149289642E-2</v>
      </c>
      <c r="K155" s="38">
        <v>30</v>
      </c>
      <c r="L155" s="37">
        <v>30</v>
      </c>
      <c r="M155" s="5">
        <f t="shared" si="13"/>
        <v>1</v>
      </c>
      <c r="N155" s="11">
        <f t="shared" si="14"/>
        <v>1</v>
      </c>
      <c r="O155" s="15"/>
      <c r="P155" s="15"/>
      <c r="Q155" s="15"/>
    </row>
    <row r="156" spans="1:17">
      <c r="A156" s="19" t="s">
        <v>1317</v>
      </c>
      <c r="B156" s="9" t="s">
        <v>1376</v>
      </c>
      <c r="C156" s="9" t="s">
        <v>1347</v>
      </c>
      <c r="D156" s="28" t="s">
        <v>1347</v>
      </c>
      <c r="E156" s="36">
        <v>4738.1314446587803</v>
      </c>
      <c r="F156" s="16">
        <v>3476.67333333333</v>
      </c>
      <c r="G156" s="5">
        <f t="shared" si="10"/>
        <v>0.73376464413044684</v>
      </c>
      <c r="H156" s="84">
        <f t="shared" si="11"/>
        <v>0.73376464413044684</v>
      </c>
      <c r="I156" s="37">
        <v>4271</v>
      </c>
      <c r="J156" s="91">
        <f t="shared" si="12"/>
        <v>-0.18598142511511828</v>
      </c>
      <c r="K156" s="38">
        <v>177</v>
      </c>
      <c r="L156" s="16">
        <v>3.25</v>
      </c>
      <c r="M156" s="5">
        <f t="shared" si="13"/>
        <v>1.8361581920903956E-2</v>
      </c>
      <c r="N156" s="11">
        <f t="shared" si="14"/>
        <v>1.8361581920903956E-2</v>
      </c>
      <c r="O156" s="15"/>
      <c r="P156" s="15"/>
      <c r="Q156" s="15"/>
    </row>
    <row r="157" spans="1:17">
      <c r="A157" s="19" t="s">
        <v>995</v>
      </c>
      <c r="B157" s="9" t="s">
        <v>1084</v>
      </c>
      <c r="C157" s="9" t="s">
        <v>1000</v>
      </c>
      <c r="D157" s="28" t="s">
        <v>1001</v>
      </c>
      <c r="E157" s="36">
        <v>2182.5081043230921</v>
      </c>
      <c r="F157" s="16">
        <v>821.08</v>
      </c>
      <c r="G157" s="5">
        <f t="shared" si="10"/>
        <v>0.37620937048234199</v>
      </c>
      <c r="H157" s="84">
        <f t="shared" si="11"/>
        <v>0.37620937048234199</v>
      </c>
      <c r="I157" s="37">
        <v>1390.7596463422974</v>
      </c>
      <c r="J157" s="91">
        <f t="shared" si="12"/>
        <v>-0.40961761282084708</v>
      </c>
      <c r="K157" s="38">
        <v>42.92381826167761</v>
      </c>
      <c r="L157" s="16">
        <v>6</v>
      </c>
      <c r="M157" s="5">
        <f t="shared" si="13"/>
        <v>0.13978253200640356</v>
      </c>
      <c r="N157" s="11">
        <f t="shared" si="14"/>
        <v>0.13978253200640356</v>
      </c>
      <c r="O157" s="15"/>
      <c r="P157" s="15"/>
      <c r="Q157" s="15"/>
    </row>
    <row r="158" spans="1:17">
      <c r="A158" s="19" t="s">
        <v>1086</v>
      </c>
      <c r="B158" s="9" t="s">
        <v>1148</v>
      </c>
      <c r="C158" s="9" t="s">
        <v>1127</v>
      </c>
      <c r="D158" s="28" t="s">
        <v>1127</v>
      </c>
      <c r="E158" s="36">
        <v>3907.4428249023749</v>
      </c>
      <c r="F158" s="16">
        <v>3123.7933333333335</v>
      </c>
      <c r="G158" s="5">
        <f t="shared" si="10"/>
        <v>0.79944697166781442</v>
      </c>
      <c r="H158" s="84">
        <f t="shared" si="11"/>
        <v>0.79944697166781442</v>
      </c>
      <c r="I158" s="37">
        <v>3366.0266962160144</v>
      </c>
      <c r="J158" s="91">
        <f t="shared" si="12"/>
        <v>-7.1964183514941271E-2</v>
      </c>
      <c r="K158" s="38">
        <v>40.826402294698504</v>
      </c>
      <c r="L158" s="16">
        <v>9.75</v>
      </c>
      <c r="M158" s="5">
        <f t="shared" si="13"/>
        <v>0.23881604677339111</v>
      </c>
      <c r="N158" s="11">
        <f t="shared" si="14"/>
        <v>0.23881604677339111</v>
      </c>
      <c r="O158" s="15"/>
      <c r="P158" s="15"/>
      <c r="Q158" s="15"/>
    </row>
    <row r="159" spans="1:17">
      <c r="A159" s="19" t="s">
        <v>927</v>
      </c>
      <c r="B159" s="9" t="s">
        <v>924</v>
      </c>
      <c r="C159" s="9" t="s">
        <v>926</v>
      </c>
      <c r="D159" s="28" t="s">
        <v>917</v>
      </c>
      <c r="E159" s="36">
        <v>2655.9999999999991</v>
      </c>
      <c r="F159" s="16">
        <v>1719.5299999999997</v>
      </c>
      <c r="G159" s="5">
        <f t="shared" si="10"/>
        <v>0.64741340361445798</v>
      </c>
      <c r="H159" s="84">
        <f t="shared" si="11"/>
        <v>0.64741340361445798</v>
      </c>
      <c r="I159" s="37">
        <v>2434.070603822644</v>
      </c>
      <c r="J159" s="91">
        <f t="shared" si="12"/>
        <v>-0.29355787901159358</v>
      </c>
      <c r="K159" s="38">
        <v>78.245847176079721</v>
      </c>
      <c r="L159" s="16">
        <v>0</v>
      </c>
      <c r="M159" s="5">
        <f t="shared" si="13"/>
        <v>0</v>
      </c>
      <c r="N159" s="11">
        <f t="shared" si="14"/>
        <v>0</v>
      </c>
      <c r="O159" s="30"/>
      <c r="P159" s="30"/>
      <c r="Q159" s="30"/>
    </row>
    <row r="160" spans="1:17">
      <c r="A160" s="19" t="s">
        <v>345</v>
      </c>
      <c r="B160" s="9" t="s">
        <v>349</v>
      </c>
      <c r="C160" s="9" t="s">
        <v>344</v>
      </c>
      <c r="D160" s="28" t="s">
        <v>323</v>
      </c>
      <c r="E160" s="36">
        <v>6351.4634526868422</v>
      </c>
      <c r="F160" s="16">
        <v>4352.4399999999996</v>
      </c>
      <c r="G160" s="5">
        <f t="shared" si="10"/>
        <v>0.68526569229628465</v>
      </c>
      <c r="H160" s="84">
        <f t="shared" si="11"/>
        <v>0.68526569229628465</v>
      </c>
      <c r="I160" s="37">
        <v>5024.2852279302442</v>
      </c>
      <c r="J160" s="91">
        <f t="shared" si="12"/>
        <v>-0.13371956357004267</v>
      </c>
      <c r="K160" s="38">
        <v>98.945814939494952</v>
      </c>
      <c r="L160" s="16">
        <v>18</v>
      </c>
      <c r="M160" s="5">
        <f t="shared" si="13"/>
        <v>0.18191774974016781</v>
      </c>
      <c r="N160" s="11">
        <f t="shared" si="14"/>
        <v>0.18191774974016781</v>
      </c>
      <c r="O160" s="30"/>
      <c r="P160" s="30"/>
      <c r="Q160" s="30"/>
    </row>
    <row r="161" spans="1:17">
      <c r="A161" s="19" t="s">
        <v>345</v>
      </c>
      <c r="B161" s="9" t="s">
        <v>348</v>
      </c>
      <c r="C161" s="9" t="s">
        <v>342</v>
      </c>
      <c r="D161" s="28" t="s">
        <v>310</v>
      </c>
      <c r="E161" s="36">
        <v>3656.6193097441364</v>
      </c>
      <c r="F161" s="16">
        <v>2504.1666666666665</v>
      </c>
      <c r="G161" s="5">
        <f t="shared" si="10"/>
        <v>0.68483111162093868</v>
      </c>
      <c r="H161" s="84">
        <f t="shared" si="11"/>
        <v>0.68483111162093868</v>
      </c>
      <c r="I161" s="37">
        <v>2702.6008387692991</v>
      </c>
      <c r="J161" s="91">
        <f t="shared" si="12"/>
        <v>-7.3423410981029225E-2</v>
      </c>
      <c r="K161" s="38">
        <v>103.06855722864057</v>
      </c>
      <c r="L161" s="16">
        <v>9.5</v>
      </c>
      <c r="M161" s="5">
        <f t="shared" si="13"/>
        <v>9.2171659868351699E-2</v>
      </c>
      <c r="N161" s="11">
        <f t="shared" si="14"/>
        <v>9.2171659868351699E-2</v>
      </c>
      <c r="O161" s="30"/>
      <c r="P161" s="30"/>
      <c r="Q161" s="30"/>
    </row>
    <row r="162" spans="1:17">
      <c r="A162" s="19" t="s">
        <v>179</v>
      </c>
      <c r="B162" s="9" t="s">
        <v>181</v>
      </c>
      <c r="C162" s="9" t="s">
        <v>168</v>
      </c>
      <c r="D162" s="28" t="s">
        <v>24</v>
      </c>
      <c r="E162" s="36">
        <v>1960</v>
      </c>
      <c r="F162" s="16">
        <v>1032.4233333333332</v>
      </c>
      <c r="G162" s="5">
        <f t="shared" si="10"/>
        <v>0.52674659863945572</v>
      </c>
      <c r="H162" s="84">
        <f t="shared" si="11"/>
        <v>0.52674659863945572</v>
      </c>
      <c r="I162" s="37">
        <v>1321</v>
      </c>
      <c r="J162" s="91">
        <f t="shared" si="12"/>
        <v>-0.21845319202624291</v>
      </c>
      <c r="K162" s="38">
        <v>52</v>
      </c>
      <c r="L162" s="16">
        <v>8</v>
      </c>
      <c r="M162" s="5">
        <f t="shared" si="13"/>
        <v>0.15384615384615385</v>
      </c>
      <c r="N162" s="11">
        <f t="shared" si="14"/>
        <v>0.15384615384615385</v>
      </c>
      <c r="O162" s="30"/>
      <c r="P162" s="30"/>
      <c r="Q162" s="30"/>
    </row>
    <row r="163" spans="1:17">
      <c r="A163" s="19" t="s">
        <v>345</v>
      </c>
      <c r="B163" s="9" t="s">
        <v>346</v>
      </c>
      <c r="C163" s="9" t="s">
        <v>337</v>
      </c>
      <c r="D163" s="28" t="s">
        <v>251</v>
      </c>
      <c r="E163" s="36">
        <v>3010.3800119604771</v>
      </c>
      <c r="F163" s="16">
        <v>2010.3333333333335</v>
      </c>
      <c r="G163" s="5">
        <f t="shared" si="10"/>
        <v>0.66780051865416346</v>
      </c>
      <c r="H163" s="84">
        <f t="shared" si="11"/>
        <v>0.66780051865416346</v>
      </c>
      <c r="I163" s="37">
        <v>2359.5592858272576</v>
      </c>
      <c r="J163" s="91">
        <f t="shared" si="12"/>
        <v>-0.14800473740649667</v>
      </c>
      <c r="K163" s="38">
        <v>25.767139307160139</v>
      </c>
      <c r="L163" s="16">
        <v>5.25</v>
      </c>
      <c r="M163" s="5">
        <f t="shared" si="13"/>
        <v>0.20374787970898797</v>
      </c>
      <c r="N163" s="11">
        <f t="shared" si="14"/>
        <v>0.20374787970898797</v>
      </c>
      <c r="O163" s="30"/>
      <c r="P163" s="30"/>
      <c r="Q163" s="30"/>
    </row>
    <row r="164" spans="1:17">
      <c r="A164" s="19" t="s">
        <v>995</v>
      </c>
      <c r="B164" s="9" t="s">
        <v>1084</v>
      </c>
      <c r="C164" s="9" t="s">
        <v>1017</v>
      </c>
      <c r="D164" s="28" t="s">
        <v>1020</v>
      </c>
      <c r="E164" s="36">
        <v>3089.1752903107158</v>
      </c>
      <c r="F164" s="16">
        <v>2028.4866666666667</v>
      </c>
      <c r="G164" s="5">
        <f t="shared" si="10"/>
        <v>0.65664343264335678</v>
      </c>
      <c r="H164" s="84">
        <f t="shared" si="11"/>
        <v>0.65664343264335678</v>
      </c>
      <c r="I164" s="37">
        <v>2485.1167788371413</v>
      </c>
      <c r="J164" s="91">
        <f t="shared" si="12"/>
        <v>-0.18374593743805678</v>
      </c>
      <c r="K164" s="38">
        <v>50.55206330128248</v>
      </c>
      <c r="L164" s="16">
        <v>11</v>
      </c>
      <c r="M164" s="5">
        <f t="shared" si="13"/>
        <v>0.21759744868259284</v>
      </c>
      <c r="N164" s="11">
        <f t="shared" si="14"/>
        <v>0.21759744868259284</v>
      </c>
      <c r="O164" s="15"/>
      <c r="P164" s="15"/>
      <c r="Q164" s="15"/>
    </row>
    <row r="165" spans="1:17">
      <c r="A165" s="19" t="s">
        <v>1230</v>
      </c>
      <c r="B165" s="9" t="s">
        <v>1224</v>
      </c>
      <c r="C165" s="9" t="s">
        <v>1225</v>
      </c>
      <c r="D165" s="28" t="s">
        <v>1219</v>
      </c>
      <c r="E165" s="36">
        <v>11019</v>
      </c>
      <c r="F165" s="16">
        <v>4961.5900000000011</v>
      </c>
      <c r="G165" s="5">
        <f t="shared" si="10"/>
        <v>0.45027588710409305</v>
      </c>
      <c r="H165" s="84">
        <f t="shared" si="11"/>
        <v>0.45027588710409305</v>
      </c>
      <c r="I165" s="37">
        <v>7598.4796051894955</v>
      </c>
      <c r="J165" s="91">
        <f t="shared" si="12"/>
        <v>-0.34702858232173073</v>
      </c>
      <c r="K165" s="38">
        <v>100</v>
      </c>
      <c r="L165" s="16">
        <v>15</v>
      </c>
      <c r="M165" s="5">
        <f t="shared" si="13"/>
        <v>0.15</v>
      </c>
      <c r="N165" s="11">
        <f t="shared" si="14"/>
        <v>0.15</v>
      </c>
      <c r="O165" s="15"/>
      <c r="P165" s="15"/>
      <c r="Q165" s="15"/>
    </row>
    <row r="166" spans="1:17">
      <c r="A166" s="19" t="s">
        <v>1317</v>
      </c>
      <c r="B166" s="9" t="s">
        <v>1376</v>
      </c>
      <c r="C166" s="9" t="s">
        <v>1376</v>
      </c>
      <c r="D166" s="28" t="s">
        <v>1353</v>
      </c>
      <c r="E166" s="36">
        <v>3509.7269960435415</v>
      </c>
      <c r="F166" s="16">
        <v>2656.4733333333334</v>
      </c>
      <c r="G166" s="5">
        <f t="shared" si="10"/>
        <v>0.75688887948490946</v>
      </c>
      <c r="H166" s="84">
        <f t="shared" si="11"/>
        <v>0.75688887948490946</v>
      </c>
      <c r="I166" s="37">
        <v>3040</v>
      </c>
      <c r="J166" s="91">
        <f t="shared" si="12"/>
        <v>-0.12616008771929821</v>
      </c>
      <c r="K166" s="38">
        <v>131</v>
      </c>
      <c r="L166" s="16">
        <v>9.75</v>
      </c>
      <c r="M166" s="5">
        <f t="shared" si="13"/>
        <v>7.4427480916030533E-2</v>
      </c>
      <c r="N166" s="11">
        <f t="shared" si="14"/>
        <v>7.4427480916030533E-2</v>
      </c>
      <c r="O166" s="15"/>
      <c r="P166" s="15"/>
      <c r="Q166" s="15"/>
    </row>
    <row r="167" spans="1:17">
      <c r="A167" s="19" t="s">
        <v>686</v>
      </c>
      <c r="B167" s="9" t="s">
        <v>880</v>
      </c>
      <c r="C167" s="9" t="s">
        <v>865</v>
      </c>
      <c r="D167" s="28" t="s">
        <v>794</v>
      </c>
      <c r="E167" s="36">
        <v>1548.085173723659</v>
      </c>
      <c r="F167" s="16">
        <v>985.59453499999995</v>
      </c>
      <c r="G167" s="5">
        <f t="shared" si="10"/>
        <v>0.63665394626144356</v>
      </c>
      <c r="H167" s="84">
        <f t="shared" si="11"/>
        <v>0.63665394626144356</v>
      </c>
      <c r="I167" s="37">
        <v>1190.4693585078519</v>
      </c>
      <c r="J167" s="91">
        <f t="shared" si="12"/>
        <v>-0.17209583937938933</v>
      </c>
      <c r="K167" s="38">
        <v>94.887844740421912</v>
      </c>
      <c r="L167" s="16">
        <v>9.75</v>
      </c>
      <c r="M167" s="5">
        <f t="shared" si="13"/>
        <v>0.10275288712344978</v>
      </c>
      <c r="N167" s="11">
        <f t="shared" si="14"/>
        <v>0.10275288712344978</v>
      </c>
      <c r="O167" s="30"/>
      <c r="P167" s="30"/>
      <c r="Q167" s="30"/>
    </row>
    <row r="168" spans="1:17">
      <c r="A168" s="19" t="s">
        <v>686</v>
      </c>
      <c r="B168" s="9" t="s">
        <v>876</v>
      </c>
      <c r="C168" s="9" t="s">
        <v>854</v>
      </c>
      <c r="D168" s="28" t="s">
        <v>688</v>
      </c>
      <c r="E168" s="36">
        <v>2046.2144866935803</v>
      </c>
      <c r="F168" s="16">
        <v>1485.25236</v>
      </c>
      <c r="G168" s="5">
        <f t="shared" si="10"/>
        <v>0.72585370187656961</v>
      </c>
      <c r="H168" s="84">
        <f t="shared" si="11"/>
        <v>0.72585370187656961</v>
      </c>
      <c r="I168" s="37">
        <v>1546.7217772709637</v>
      </c>
      <c r="J168" s="91">
        <f t="shared" si="12"/>
        <v>-3.9741741646270978E-2</v>
      </c>
      <c r="K168" s="38">
        <v>89.223952421250431</v>
      </c>
      <c r="L168" s="16">
        <v>20.25</v>
      </c>
      <c r="M168" s="5">
        <f t="shared" si="13"/>
        <v>0.22695699361528246</v>
      </c>
      <c r="N168" s="11">
        <f t="shared" si="14"/>
        <v>0.22695699361528246</v>
      </c>
      <c r="O168" s="30"/>
      <c r="P168" s="30"/>
      <c r="Q168" s="30"/>
    </row>
    <row r="169" spans="1:17">
      <c r="A169" s="19" t="s">
        <v>350</v>
      </c>
      <c r="B169" s="9" t="s">
        <v>441</v>
      </c>
      <c r="C169" s="9" t="s">
        <v>435</v>
      </c>
      <c r="D169" s="28" t="s">
        <v>394</v>
      </c>
      <c r="E169" s="36">
        <v>7286.1304053166596</v>
      </c>
      <c r="F169" s="16">
        <v>4940.5</v>
      </c>
      <c r="G169" s="5">
        <f t="shared" si="10"/>
        <v>0.6780691155891112</v>
      </c>
      <c r="H169" s="84">
        <f t="shared" si="11"/>
        <v>0.6780691155891112</v>
      </c>
      <c r="I169" s="37">
        <v>5195.4823047905811</v>
      </c>
      <c r="J169" s="91">
        <f t="shared" si="12"/>
        <v>-4.9077696704975859E-2</v>
      </c>
      <c r="K169" s="38">
        <v>218.58391215949979</v>
      </c>
      <c r="L169" s="16"/>
      <c r="M169" s="5">
        <f t="shared" si="13"/>
        <v>0</v>
      </c>
      <c r="N169" s="11">
        <f t="shared" si="14"/>
        <v>0</v>
      </c>
      <c r="O169" s="30"/>
      <c r="P169" s="30"/>
      <c r="Q169" s="30"/>
    </row>
    <row r="170" spans="1:17">
      <c r="A170" s="19" t="s">
        <v>673</v>
      </c>
      <c r="B170" s="9" t="s">
        <v>683</v>
      </c>
      <c r="C170" s="9" t="s">
        <v>676</v>
      </c>
      <c r="D170" s="28" t="s">
        <v>637</v>
      </c>
      <c r="E170" s="36">
        <v>15894.081418314863</v>
      </c>
      <c r="F170" s="16">
        <v>13132.296666666665</v>
      </c>
      <c r="G170" s="5">
        <f t="shared" si="10"/>
        <v>0.82623816507786518</v>
      </c>
      <c r="H170" s="84">
        <f t="shared" si="11"/>
        <v>0.82623816507786518</v>
      </c>
      <c r="I170" s="37">
        <v>13292.615474164748</v>
      </c>
      <c r="J170" s="91">
        <f t="shared" si="12"/>
        <v>-1.2060742132327107E-2</v>
      </c>
      <c r="K170" s="38">
        <v>157.40673558325292</v>
      </c>
      <c r="L170" s="16">
        <v>9.75</v>
      </c>
      <c r="M170" s="5">
        <f t="shared" si="13"/>
        <v>6.1941440840332998E-2</v>
      </c>
      <c r="N170" s="11">
        <f t="shared" si="14"/>
        <v>6.1941440840332998E-2</v>
      </c>
      <c r="O170" s="30"/>
      <c r="P170" s="30"/>
      <c r="Q170" s="30"/>
    </row>
    <row r="171" spans="1:17">
      <c r="A171" s="19" t="s">
        <v>686</v>
      </c>
      <c r="B171" s="9" t="s">
        <v>880</v>
      </c>
      <c r="C171" s="9" t="s">
        <v>866</v>
      </c>
      <c r="D171" s="28" t="s">
        <v>802</v>
      </c>
      <c r="E171" s="36">
        <v>1912.8058163246073</v>
      </c>
      <c r="F171" s="16">
        <v>839.32027999999991</v>
      </c>
      <c r="G171" s="5">
        <f t="shared" si="10"/>
        <v>0.43879011284727576</v>
      </c>
      <c r="H171" s="84">
        <f t="shared" si="11"/>
        <v>0.43879011284727576</v>
      </c>
      <c r="I171" s="37">
        <v>1578.3293410696961</v>
      </c>
      <c r="J171" s="91">
        <f t="shared" si="12"/>
        <v>-0.46822234234639559</v>
      </c>
      <c r="K171" s="38">
        <v>179.16362485380068</v>
      </c>
      <c r="L171" s="16">
        <v>9.75</v>
      </c>
      <c r="M171" s="5">
        <f t="shared" si="13"/>
        <v>5.4419528561984037E-2</v>
      </c>
      <c r="N171" s="11">
        <f t="shared" si="14"/>
        <v>5.4419528561984037E-2</v>
      </c>
      <c r="O171" s="30"/>
      <c r="P171" s="30"/>
      <c r="Q171" s="30"/>
    </row>
    <row r="172" spans="1:17">
      <c r="A172" s="19" t="s">
        <v>459</v>
      </c>
      <c r="B172" s="9" t="s">
        <v>548</v>
      </c>
      <c r="C172" s="9" t="s">
        <v>542</v>
      </c>
      <c r="D172" s="28" t="s">
        <v>488</v>
      </c>
      <c r="E172" s="36">
        <v>2091.5747573807612</v>
      </c>
      <c r="F172" s="16">
        <v>555.48305178481644</v>
      </c>
      <c r="G172" s="5">
        <f t="shared" si="10"/>
        <v>0.26558125633550733</v>
      </c>
      <c r="H172" s="84">
        <f t="shared" si="11"/>
        <v>0.26558125633550733</v>
      </c>
      <c r="I172" s="37">
        <v>1521.7417224346018</v>
      </c>
      <c r="J172" s="91">
        <f t="shared" si="12"/>
        <v>-0.63496890201833267</v>
      </c>
      <c r="K172" s="38">
        <v>15.884769730556091</v>
      </c>
      <c r="L172" s="16">
        <v>5</v>
      </c>
      <c r="M172" s="5">
        <f t="shared" si="13"/>
        <v>0.31476691729323297</v>
      </c>
      <c r="N172" s="11">
        <f t="shared" si="14"/>
        <v>0.31476691729323297</v>
      </c>
      <c r="O172" s="30"/>
      <c r="P172" s="30"/>
      <c r="Q172" s="30"/>
    </row>
    <row r="173" spans="1:17">
      <c r="A173" s="19" t="s">
        <v>179</v>
      </c>
      <c r="B173" s="9" t="s">
        <v>177</v>
      </c>
      <c r="C173" s="9" t="s">
        <v>172</v>
      </c>
      <c r="D173" s="28" t="s">
        <v>31</v>
      </c>
      <c r="E173" s="36">
        <v>4284</v>
      </c>
      <c r="F173" s="16">
        <v>2388.5566666666682</v>
      </c>
      <c r="G173" s="5">
        <f t="shared" si="10"/>
        <v>0.55755291005291041</v>
      </c>
      <c r="H173" s="84">
        <f t="shared" si="11"/>
        <v>0.55755291005291041</v>
      </c>
      <c r="I173" s="37">
        <v>2764</v>
      </c>
      <c r="J173" s="91">
        <f t="shared" si="12"/>
        <v>-0.13583333333333281</v>
      </c>
      <c r="K173" s="38">
        <v>116</v>
      </c>
      <c r="L173" s="16">
        <v>14.25</v>
      </c>
      <c r="M173" s="5">
        <f t="shared" si="13"/>
        <v>0.12284482758620689</v>
      </c>
      <c r="N173" s="11">
        <f t="shared" si="14"/>
        <v>0.12284482758620689</v>
      </c>
      <c r="O173" s="30"/>
      <c r="P173" s="30"/>
      <c r="Q173" s="30"/>
    </row>
    <row r="174" spans="1:17">
      <c r="A174" s="19" t="s">
        <v>686</v>
      </c>
      <c r="B174" s="9" t="s">
        <v>876</v>
      </c>
      <c r="C174" s="9" t="s">
        <v>855</v>
      </c>
      <c r="D174" s="28" t="s">
        <v>708</v>
      </c>
      <c r="E174" s="36">
        <v>2469.9840720856319</v>
      </c>
      <c r="F174" s="16">
        <v>1756.2992800000002</v>
      </c>
      <c r="G174" s="5">
        <f t="shared" si="10"/>
        <v>0.71105692536591836</v>
      </c>
      <c r="H174" s="84">
        <f t="shared" si="11"/>
        <v>0.71105692536591836</v>
      </c>
      <c r="I174" s="37">
        <v>1765.1606746887903</v>
      </c>
      <c r="J174" s="91">
        <f t="shared" si="12"/>
        <v>-5.0201632156531284E-3</v>
      </c>
      <c r="K174" s="38">
        <v>102.22748730925014</v>
      </c>
      <c r="L174" s="16">
        <v>31.5</v>
      </c>
      <c r="M174" s="5">
        <f t="shared" si="13"/>
        <v>0.30813630295645245</v>
      </c>
      <c r="N174" s="11">
        <f t="shared" si="14"/>
        <v>0.30813630295645245</v>
      </c>
      <c r="O174" s="30"/>
      <c r="P174" s="30"/>
      <c r="Q174" s="30"/>
    </row>
    <row r="175" spans="1:17">
      <c r="A175" s="19" t="s">
        <v>995</v>
      </c>
      <c r="B175" s="9" t="s">
        <v>1084</v>
      </c>
      <c r="C175" s="9" t="s">
        <v>1011</v>
      </c>
      <c r="D175" s="28" t="s">
        <v>1015</v>
      </c>
      <c r="E175" s="36">
        <v>4825.5065877955221</v>
      </c>
      <c r="F175" s="16">
        <v>2611.5966666666664</v>
      </c>
      <c r="G175" s="5">
        <f t="shared" si="10"/>
        <v>0.54120673532428942</v>
      </c>
      <c r="H175" s="84">
        <f t="shared" si="11"/>
        <v>0.54120673532428942</v>
      </c>
      <c r="I175" s="37">
        <v>3259.9276622241018</v>
      </c>
      <c r="J175" s="91">
        <f t="shared" si="12"/>
        <v>-0.19887895153940571</v>
      </c>
      <c r="K175" s="38">
        <v>82.326789864211619</v>
      </c>
      <c r="L175" s="16">
        <v>6</v>
      </c>
      <c r="M175" s="5">
        <f t="shared" si="13"/>
        <v>7.2880286112167084E-2</v>
      </c>
      <c r="N175" s="11">
        <f t="shared" si="14"/>
        <v>7.2880286112167084E-2</v>
      </c>
      <c r="O175" s="15"/>
      <c r="P175" s="15"/>
      <c r="Q175" s="15"/>
    </row>
    <row r="176" spans="1:17">
      <c r="A176" s="19" t="s">
        <v>995</v>
      </c>
      <c r="B176" s="9" t="s">
        <v>1084</v>
      </c>
      <c r="C176" s="9" t="s">
        <v>1017</v>
      </c>
      <c r="D176" s="28" t="s">
        <v>1025</v>
      </c>
      <c r="E176" s="36">
        <v>4238.7263231837906</v>
      </c>
      <c r="F176" s="16">
        <v>3316.1</v>
      </c>
      <c r="G176" s="5">
        <f t="shared" si="10"/>
        <v>0.78233406621761137</v>
      </c>
      <c r="H176" s="84">
        <f t="shared" si="11"/>
        <v>0.78233406621761137</v>
      </c>
      <c r="I176" s="37">
        <v>3409.8841654217672</v>
      </c>
      <c r="J176" s="91">
        <f t="shared" si="12"/>
        <v>-2.7503622079833034E-2</v>
      </c>
      <c r="K176" s="38">
        <v>69.363613673359055</v>
      </c>
      <c r="L176" s="16">
        <v>3</v>
      </c>
      <c r="M176" s="5">
        <f t="shared" si="13"/>
        <v>4.3250341802076986E-2</v>
      </c>
      <c r="N176" s="11">
        <f t="shared" si="14"/>
        <v>4.3250341802076986E-2</v>
      </c>
      <c r="O176" s="15"/>
      <c r="P176" s="15"/>
      <c r="Q176" s="15"/>
    </row>
    <row r="177" spans="1:17">
      <c r="A177" s="19" t="s">
        <v>345</v>
      </c>
      <c r="B177" s="9" t="s">
        <v>348</v>
      </c>
      <c r="C177" s="9" t="s">
        <v>342</v>
      </c>
      <c r="D177" s="28" t="s">
        <v>302</v>
      </c>
      <c r="E177" s="36">
        <v>2583.0345806785117</v>
      </c>
      <c r="F177" s="16">
        <v>1495</v>
      </c>
      <c r="G177" s="5">
        <f t="shared" si="10"/>
        <v>0.57877661072864661</v>
      </c>
      <c r="H177" s="84">
        <f t="shared" si="11"/>
        <v>0.57877661072864661</v>
      </c>
      <c r="I177" s="37">
        <v>1691.1190563791597</v>
      </c>
      <c r="J177" s="91">
        <f t="shared" si="12"/>
        <v>-0.11596998782514378</v>
      </c>
      <c r="K177" s="38">
        <v>103.06855722864056</v>
      </c>
      <c r="L177" s="16">
        <v>9</v>
      </c>
      <c r="M177" s="5">
        <f t="shared" si="13"/>
        <v>8.7320519875280569E-2</v>
      </c>
      <c r="N177" s="11">
        <f t="shared" si="14"/>
        <v>8.7320519875280569E-2</v>
      </c>
      <c r="O177" s="30"/>
      <c r="P177" s="30"/>
      <c r="Q177" s="30"/>
    </row>
    <row r="178" spans="1:17">
      <c r="A178" s="19" t="s">
        <v>686</v>
      </c>
      <c r="B178" s="9" t="s">
        <v>880</v>
      </c>
      <c r="C178" s="9" t="s">
        <v>866</v>
      </c>
      <c r="D178" s="28" t="s">
        <v>799</v>
      </c>
      <c r="E178" s="36">
        <v>1146.1316228394103</v>
      </c>
      <c r="F178" s="16">
        <v>809.0306599999999</v>
      </c>
      <c r="G178" s="5">
        <f t="shared" si="10"/>
        <v>0.7058793631360758</v>
      </c>
      <c r="H178" s="84">
        <f t="shared" si="11"/>
        <v>0.7058793631360758</v>
      </c>
      <c r="I178" s="37">
        <v>884.57877036989817</v>
      </c>
      <c r="J178" s="91">
        <f t="shared" si="12"/>
        <v>-8.5405746667769122E-2</v>
      </c>
      <c r="K178" s="38">
        <v>23.41694682895869</v>
      </c>
      <c r="L178" s="16">
        <v>20.25</v>
      </c>
      <c r="M178" s="5">
        <f t="shared" si="13"/>
        <v>0.86475833710984606</v>
      </c>
      <c r="N178" s="11">
        <f t="shared" si="14"/>
        <v>0.86475833710984606</v>
      </c>
      <c r="O178" s="30"/>
      <c r="P178" s="30"/>
      <c r="Q178" s="30"/>
    </row>
    <row r="179" spans="1:17">
      <c r="A179" s="19" t="s">
        <v>459</v>
      </c>
      <c r="B179" s="9" t="s">
        <v>549</v>
      </c>
      <c r="C179" s="9" t="s">
        <v>544</v>
      </c>
      <c r="D179" s="28" t="s">
        <v>502</v>
      </c>
      <c r="E179" s="36">
        <v>1920.8870851796078</v>
      </c>
      <c r="F179" s="16">
        <v>1043.4617584023381</v>
      </c>
      <c r="G179" s="5">
        <f t="shared" si="10"/>
        <v>0.5432186860191065</v>
      </c>
      <c r="H179" s="84">
        <f t="shared" si="11"/>
        <v>0.5432186860191065</v>
      </c>
      <c r="I179" s="37">
        <v>1323.1054870350665</v>
      </c>
      <c r="J179" s="91">
        <f t="shared" si="12"/>
        <v>-0.21135406917507327</v>
      </c>
      <c r="K179" s="38">
        <v>71.195537932352394</v>
      </c>
      <c r="L179" s="16">
        <v>4.5</v>
      </c>
      <c r="M179" s="5">
        <f t="shared" si="13"/>
        <v>6.3206208291813865E-2</v>
      </c>
      <c r="N179" s="11">
        <f t="shared" si="14"/>
        <v>6.3206208291813865E-2</v>
      </c>
      <c r="O179" s="30"/>
      <c r="P179" s="30"/>
      <c r="Q179" s="30"/>
    </row>
    <row r="180" spans="1:17">
      <c r="A180" s="19" t="s">
        <v>345</v>
      </c>
      <c r="B180" s="9" t="s">
        <v>346</v>
      </c>
      <c r="C180" s="9" t="s">
        <v>336</v>
      </c>
      <c r="D180" s="28" t="s">
        <v>234</v>
      </c>
      <c r="E180" s="36">
        <v>3079.9975213719672</v>
      </c>
      <c r="F180" s="16">
        <v>1804.8500000000001</v>
      </c>
      <c r="G180" s="5">
        <f t="shared" si="10"/>
        <v>0.58599073131592649</v>
      </c>
      <c r="H180" s="84">
        <f t="shared" si="11"/>
        <v>0.58599073131592649</v>
      </c>
      <c r="I180" s="37">
        <v>2481.1574075467452</v>
      </c>
      <c r="J180" s="91">
        <f t="shared" si="12"/>
        <v>-0.27257738887894534</v>
      </c>
      <c r="K180" s="38">
        <v>54.110992545036297</v>
      </c>
      <c r="L180" s="16">
        <v>3</v>
      </c>
      <c r="M180" s="5">
        <f t="shared" si="13"/>
        <v>5.5441599920813052E-2</v>
      </c>
      <c r="N180" s="11">
        <f t="shared" si="14"/>
        <v>5.5441599920813052E-2</v>
      </c>
      <c r="O180" s="30"/>
      <c r="P180" s="30"/>
      <c r="Q180" s="30"/>
    </row>
    <row r="181" spans="1:17">
      <c r="A181" s="19" t="s">
        <v>550</v>
      </c>
      <c r="B181" s="9" t="s">
        <v>625</v>
      </c>
      <c r="C181" s="9" t="s">
        <v>621</v>
      </c>
      <c r="D181" s="28" t="s">
        <v>601</v>
      </c>
      <c r="E181" s="36">
        <v>3138.4673279695735</v>
      </c>
      <c r="F181" s="16">
        <v>1625.9966666666664</v>
      </c>
      <c r="G181" s="5">
        <f t="shared" si="10"/>
        <v>0.51808621749094408</v>
      </c>
      <c r="H181" s="84">
        <f t="shared" si="11"/>
        <v>0.51808621749094408</v>
      </c>
      <c r="I181" s="37">
        <v>2116.6291093797659</v>
      </c>
      <c r="J181" s="91">
        <f t="shared" si="12"/>
        <v>-0.23179896777327658</v>
      </c>
      <c r="K181" s="38">
        <v>249.71456758694589</v>
      </c>
      <c r="L181" s="16">
        <v>12</v>
      </c>
      <c r="M181" s="5">
        <f t="shared" si="13"/>
        <v>4.8054865665063083E-2</v>
      </c>
      <c r="N181" s="11">
        <f t="shared" si="14"/>
        <v>4.8054865665063083E-2</v>
      </c>
      <c r="O181" s="30"/>
      <c r="P181" s="30"/>
      <c r="Q181" s="30"/>
    </row>
    <row r="182" spans="1:17">
      <c r="A182" s="19" t="s">
        <v>1245</v>
      </c>
      <c r="B182" s="9" t="s">
        <v>1312</v>
      </c>
      <c r="C182" s="9" t="s">
        <v>1309</v>
      </c>
      <c r="D182" s="28" t="s">
        <v>1261</v>
      </c>
      <c r="E182" s="36">
        <v>14113.673145861041</v>
      </c>
      <c r="F182" s="37">
        <v>12604.419195333347</v>
      </c>
      <c r="G182" s="5">
        <f t="shared" si="10"/>
        <v>0.89306441101972833</v>
      </c>
      <c r="H182" s="84">
        <f t="shared" si="11"/>
        <v>0.89306441101972833</v>
      </c>
      <c r="I182" s="37">
        <v>13105.996334473368</v>
      </c>
      <c r="J182" s="91">
        <f t="shared" si="12"/>
        <v>-3.8270813323875053E-2</v>
      </c>
      <c r="K182" s="38">
        <v>45</v>
      </c>
      <c r="L182" s="37">
        <v>47.767499999999991</v>
      </c>
      <c r="M182" s="5">
        <f t="shared" si="13"/>
        <v>1.0614999999999999</v>
      </c>
      <c r="N182" s="11">
        <f t="shared" si="14"/>
        <v>1.0614999999999999</v>
      </c>
      <c r="O182" s="15"/>
      <c r="P182" s="15"/>
      <c r="Q182" s="15"/>
    </row>
    <row r="183" spans="1:17">
      <c r="A183" s="19" t="s">
        <v>550</v>
      </c>
      <c r="B183" s="9" t="s">
        <v>623</v>
      </c>
      <c r="C183" s="9" t="s">
        <v>619</v>
      </c>
      <c r="D183" s="28" t="s">
        <v>581</v>
      </c>
      <c r="E183" s="36">
        <v>4816.4910255018212</v>
      </c>
      <c r="F183" s="16">
        <v>1968.1499999999992</v>
      </c>
      <c r="G183" s="5">
        <f t="shared" si="10"/>
        <v>0.40862735746402462</v>
      </c>
      <c r="H183" s="84">
        <f t="shared" si="11"/>
        <v>0.40862735746402462</v>
      </c>
      <c r="I183" s="37">
        <v>3224.5526751204497</v>
      </c>
      <c r="J183" s="91">
        <f t="shared" si="12"/>
        <v>-0.3896362694938823</v>
      </c>
      <c r="K183" s="38">
        <v>115.68595978359581</v>
      </c>
      <c r="L183" s="16">
        <v>15.75</v>
      </c>
      <c r="M183" s="5">
        <f t="shared" si="13"/>
        <v>0.13614443817955288</v>
      </c>
      <c r="N183" s="11">
        <f t="shared" si="14"/>
        <v>0.13614443817955288</v>
      </c>
      <c r="O183" s="30"/>
      <c r="P183" s="30"/>
      <c r="Q183" s="30"/>
    </row>
    <row r="184" spans="1:17">
      <c r="A184" s="19" t="s">
        <v>459</v>
      </c>
      <c r="B184" s="9" t="s">
        <v>549</v>
      </c>
      <c r="C184" s="9" t="s">
        <v>545</v>
      </c>
      <c r="D184" s="28" t="s">
        <v>518</v>
      </c>
      <c r="E184" s="36">
        <v>2475.6942221174013</v>
      </c>
      <c r="F184" s="16">
        <v>950.66085742771679</v>
      </c>
      <c r="G184" s="5">
        <f t="shared" si="10"/>
        <v>0.38399768797563361</v>
      </c>
      <c r="H184" s="84">
        <f t="shared" si="11"/>
        <v>0.38399768797563361</v>
      </c>
      <c r="I184" s="37">
        <v>1728.5432556616497</v>
      </c>
      <c r="J184" s="91">
        <f t="shared" si="12"/>
        <v>-0.45002194517612815</v>
      </c>
      <c r="K184" s="38">
        <v>47.654309191668261</v>
      </c>
      <c r="L184" s="16">
        <v>0</v>
      </c>
      <c r="M184" s="5">
        <f t="shared" si="13"/>
        <v>0</v>
      </c>
      <c r="N184" s="11">
        <f t="shared" si="14"/>
        <v>0</v>
      </c>
      <c r="O184" s="30"/>
      <c r="P184" s="30"/>
      <c r="Q184" s="30"/>
    </row>
    <row r="185" spans="1:17">
      <c r="A185" s="19" t="s">
        <v>686</v>
      </c>
      <c r="B185" s="9" t="s">
        <v>878</v>
      </c>
      <c r="C185" s="9" t="s">
        <v>860</v>
      </c>
      <c r="D185" s="28" t="s">
        <v>740</v>
      </c>
      <c r="E185" s="36">
        <v>3964.071865754775</v>
      </c>
      <c r="F185" s="16">
        <v>2275.5995400000002</v>
      </c>
      <c r="G185" s="5">
        <f t="shared" si="10"/>
        <v>0.57405607594016639</v>
      </c>
      <c r="H185" s="84">
        <f t="shared" si="11"/>
        <v>0.57405607594016639</v>
      </c>
      <c r="I185" s="37">
        <v>2585.1643396402405</v>
      </c>
      <c r="J185" s="91">
        <f t="shared" si="12"/>
        <v>-0.11974666170867898</v>
      </c>
      <c r="K185" s="38">
        <v>0</v>
      </c>
      <c r="L185" s="16">
        <v>0</v>
      </c>
      <c r="M185" s="5">
        <f t="shared" si="13"/>
        <v>0</v>
      </c>
      <c r="N185" s="11">
        <f t="shared" si="14"/>
        <v>0</v>
      </c>
      <c r="O185" s="30"/>
      <c r="P185" s="30"/>
      <c r="Q185" s="30"/>
    </row>
    <row r="186" spans="1:17">
      <c r="A186" s="19" t="s">
        <v>345</v>
      </c>
      <c r="B186" s="9" t="s">
        <v>347</v>
      </c>
      <c r="C186" s="9" t="s">
        <v>338</v>
      </c>
      <c r="D186" s="28" t="s">
        <v>261</v>
      </c>
      <c r="E186" s="36">
        <v>5493.5105130838901</v>
      </c>
      <c r="F186" s="16">
        <v>3462.2066666666674</v>
      </c>
      <c r="G186" s="5">
        <f t="shared" si="10"/>
        <v>0.63023574059260146</v>
      </c>
      <c r="H186" s="84">
        <f t="shared" si="11"/>
        <v>0.63023574059260146</v>
      </c>
      <c r="I186" s="37">
        <v>3593.8154742435549</v>
      </c>
      <c r="J186" s="91">
        <f t="shared" si="12"/>
        <v>-3.662091404528478E-2</v>
      </c>
      <c r="K186" s="38">
        <v>21.025985674642676</v>
      </c>
      <c r="L186" s="16">
        <v>4.5</v>
      </c>
      <c r="M186" s="5">
        <f t="shared" si="13"/>
        <v>0.21402088204725625</v>
      </c>
      <c r="N186" s="11">
        <f t="shared" si="14"/>
        <v>0.21402088204725625</v>
      </c>
      <c r="O186" s="30"/>
      <c r="P186" s="30"/>
      <c r="Q186" s="30"/>
    </row>
    <row r="187" spans="1:17">
      <c r="A187" s="19" t="s">
        <v>686</v>
      </c>
      <c r="B187" s="9" t="s">
        <v>880</v>
      </c>
      <c r="C187" s="9" t="s">
        <v>866</v>
      </c>
      <c r="D187" s="28" t="s">
        <v>797</v>
      </c>
      <c r="E187" s="36">
        <v>1298.9491725513315</v>
      </c>
      <c r="F187" s="16">
        <v>784.06722000000002</v>
      </c>
      <c r="G187" s="5">
        <f t="shared" si="10"/>
        <v>0.60361655141592196</v>
      </c>
      <c r="H187" s="84">
        <f t="shared" si="11"/>
        <v>0.60361655141592196</v>
      </c>
      <c r="I187" s="37">
        <v>1002.5226064192184</v>
      </c>
      <c r="J187" s="91">
        <f t="shared" si="12"/>
        <v>-0.21790569611142341</v>
      </c>
      <c r="K187" s="38">
        <v>26.539206406153184</v>
      </c>
      <c r="L187" s="16">
        <v>9.75</v>
      </c>
      <c r="M187" s="5">
        <f t="shared" si="13"/>
        <v>0.36738099288980386</v>
      </c>
      <c r="N187" s="11">
        <f t="shared" si="14"/>
        <v>0.36738099288980386</v>
      </c>
      <c r="O187" s="30"/>
      <c r="P187" s="30"/>
      <c r="Q187" s="30"/>
    </row>
    <row r="188" spans="1:17">
      <c r="A188" s="19" t="s">
        <v>686</v>
      </c>
      <c r="B188" s="9" t="s">
        <v>877</v>
      </c>
      <c r="C188" s="9" t="s">
        <v>859</v>
      </c>
      <c r="D188" s="28" t="s">
        <v>753</v>
      </c>
      <c r="E188" s="36">
        <v>2002.3419311129308</v>
      </c>
      <c r="F188" s="16">
        <v>1378.19524</v>
      </c>
      <c r="G188" s="5">
        <f t="shared" si="10"/>
        <v>0.68829165418015248</v>
      </c>
      <c r="H188" s="84">
        <f t="shared" si="11"/>
        <v>0.68829165418015248</v>
      </c>
      <c r="I188" s="37">
        <v>1461.53006495657</v>
      </c>
      <c r="J188" s="91">
        <f t="shared" si="12"/>
        <v>-5.7018892019197853E-2</v>
      </c>
      <c r="K188" s="38">
        <v>49.960984398206612</v>
      </c>
      <c r="L188" s="16">
        <v>10.5</v>
      </c>
      <c r="M188" s="5">
        <f t="shared" si="13"/>
        <v>0.2101639934936291</v>
      </c>
      <c r="N188" s="11">
        <f t="shared" si="14"/>
        <v>0.2101639934936291</v>
      </c>
      <c r="O188" s="30"/>
      <c r="P188" s="30"/>
      <c r="Q188" s="30"/>
    </row>
    <row r="189" spans="1:17">
      <c r="A189" s="19" t="s">
        <v>686</v>
      </c>
      <c r="B189" s="9" t="s">
        <v>879</v>
      </c>
      <c r="C189" s="9" t="s">
        <v>864</v>
      </c>
      <c r="D189" s="28" t="s">
        <v>787</v>
      </c>
      <c r="E189" s="36">
        <v>1010.073555684128</v>
      </c>
      <c r="F189" s="16">
        <v>82.97020999999998</v>
      </c>
      <c r="G189" s="5">
        <f t="shared" si="10"/>
        <v>8.2142740529231886E-2</v>
      </c>
      <c r="H189" s="84">
        <f t="shared" si="11"/>
        <v>8.2142740529231886E-2</v>
      </c>
      <c r="I189" s="37">
        <v>691.1304228386748</v>
      </c>
      <c r="J189" s="91">
        <f t="shared" si="12"/>
        <v>-0.87994999603806034</v>
      </c>
      <c r="K189" s="38">
        <v>65.000549536504323</v>
      </c>
      <c r="L189" s="16">
        <v>0.75</v>
      </c>
      <c r="M189" s="5">
        <f t="shared" si="13"/>
        <v>1.1538363988427511E-2</v>
      </c>
      <c r="N189" s="11">
        <f t="shared" si="14"/>
        <v>1.1538363988427511E-2</v>
      </c>
      <c r="O189" s="30"/>
      <c r="P189" s="30"/>
      <c r="Q189" s="30"/>
    </row>
    <row r="190" spans="1:17">
      <c r="A190" s="19" t="s">
        <v>1245</v>
      </c>
      <c r="B190" s="9" t="s">
        <v>1312</v>
      </c>
      <c r="C190" s="9" t="s">
        <v>1312</v>
      </c>
      <c r="D190" s="28" t="s">
        <v>1289</v>
      </c>
      <c r="E190" s="36">
        <v>6844.4988865473388</v>
      </c>
      <c r="F190" s="37">
        <v>4451.4151920666636</v>
      </c>
      <c r="G190" s="5">
        <f t="shared" si="10"/>
        <v>0.65036392961006817</v>
      </c>
      <c r="H190" s="84">
        <f t="shared" si="11"/>
        <v>0.65036392961006817</v>
      </c>
      <c r="I190" s="37">
        <v>6430.8683797049653</v>
      </c>
      <c r="J190" s="91">
        <f t="shared" si="12"/>
        <v>-0.30780496050661121</v>
      </c>
      <c r="K190" s="38">
        <v>40</v>
      </c>
      <c r="L190" s="37">
        <v>24.704400000000003</v>
      </c>
      <c r="M190" s="5">
        <f t="shared" si="13"/>
        <v>0.6176100000000001</v>
      </c>
      <c r="N190" s="11">
        <f t="shared" si="14"/>
        <v>0.6176100000000001</v>
      </c>
      <c r="O190" s="15"/>
      <c r="P190" s="15"/>
      <c r="Q190" s="15"/>
    </row>
    <row r="191" spans="1:17">
      <c r="A191" s="19" t="s">
        <v>928</v>
      </c>
      <c r="B191" s="9" t="s">
        <v>994</v>
      </c>
      <c r="C191" s="9" t="s">
        <v>991</v>
      </c>
      <c r="D191" s="28" t="s">
        <v>954</v>
      </c>
      <c r="E191" s="36">
        <v>9099.8982806188724</v>
      </c>
      <c r="F191" s="16">
        <v>7197.413333333332</v>
      </c>
      <c r="G191" s="5">
        <f t="shared" si="10"/>
        <v>0.79093338314149209</v>
      </c>
      <c r="H191" s="84">
        <f t="shared" si="11"/>
        <v>0.79093338314149209</v>
      </c>
      <c r="I191" s="37">
        <v>7744.84816116621</v>
      </c>
      <c r="J191" s="91">
        <f t="shared" si="12"/>
        <v>-7.0683739234268739E-2</v>
      </c>
      <c r="K191" s="38">
        <v>359.49914128090677</v>
      </c>
      <c r="L191" s="16">
        <v>117.75</v>
      </c>
      <c r="M191" s="5">
        <f t="shared" si="13"/>
        <v>0.3275390299416378</v>
      </c>
      <c r="N191" s="11">
        <f t="shared" si="14"/>
        <v>0.3275390299416378</v>
      </c>
      <c r="O191" s="15"/>
      <c r="P191" s="15"/>
      <c r="Q191" s="15"/>
    </row>
    <row r="192" spans="1:17">
      <c r="A192" s="19" t="s">
        <v>345</v>
      </c>
      <c r="B192" s="9" t="s">
        <v>348</v>
      </c>
      <c r="C192" s="9" t="s">
        <v>340</v>
      </c>
      <c r="D192" s="28" t="s">
        <v>283</v>
      </c>
      <c r="E192" s="36">
        <v>6127.1539266759937</v>
      </c>
      <c r="F192" s="16">
        <v>4638.1066666666666</v>
      </c>
      <c r="G192" s="5">
        <f t="shared" si="10"/>
        <v>0.75697570555124905</v>
      </c>
      <c r="H192" s="84">
        <f t="shared" si="11"/>
        <v>0.75697570555124905</v>
      </c>
      <c r="I192" s="37">
        <v>4844.290227344889</v>
      </c>
      <c r="J192" s="91">
        <f t="shared" si="12"/>
        <v>-4.2562181661694121E-2</v>
      </c>
      <c r="K192" s="38">
        <v>51.534278614320279</v>
      </c>
      <c r="L192" s="16">
        <v>32</v>
      </c>
      <c r="M192" s="5">
        <f t="shared" si="13"/>
        <v>0.62094591911310626</v>
      </c>
      <c r="N192" s="11">
        <f t="shared" si="14"/>
        <v>0.62094591911310626</v>
      </c>
      <c r="O192" s="30"/>
      <c r="P192" s="30"/>
      <c r="Q192" s="30"/>
    </row>
    <row r="193" spans="1:17">
      <c r="A193" s="19" t="s">
        <v>345</v>
      </c>
      <c r="B193" s="9" t="s">
        <v>348</v>
      </c>
      <c r="C193" s="9" t="s">
        <v>340</v>
      </c>
      <c r="D193" s="28" t="s">
        <v>286</v>
      </c>
      <c r="E193" s="36">
        <v>2421.2221343229376</v>
      </c>
      <c r="F193" s="16">
        <v>1689.5333333333333</v>
      </c>
      <c r="G193" s="5">
        <f t="shared" si="10"/>
        <v>0.6978018701310893</v>
      </c>
      <c r="H193" s="84">
        <f t="shared" si="11"/>
        <v>0.6978018701310893</v>
      </c>
      <c r="I193" s="37">
        <v>1702.5977946925329</v>
      </c>
      <c r="J193" s="91">
        <f t="shared" si="12"/>
        <v>-7.6732516627974201E-3</v>
      </c>
      <c r="K193" s="38">
        <v>17.178092871440093</v>
      </c>
      <c r="L193" s="16">
        <v>11</v>
      </c>
      <c r="M193" s="5">
        <f t="shared" si="13"/>
        <v>0.64035047908539078</v>
      </c>
      <c r="N193" s="11">
        <f t="shared" si="14"/>
        <v>0.64035047908539078</v>
      </c>
      <c r="O193" s="30"/>
      <c r="P193" s="30"/>
      <c r="Q193" s="30"/>
    </row>
    <row r="194" spans="1:17">
      <c r="A194" s="19" t="s">
        <v>345</v>
      </c>
      <c r="B194" s="9" t="s">
        <v>346</v>
      </c>
      <c r="C194" s="9" t="s">
        <v>337</v>
      </c>
      <c r="D194" s="28" t="s">
        <v>246</v>
      </c>
      <c r="E194" s="36">
        <v>4255.5203915322581</v>
      </c>
      <c r="F194" s="16">
        <v>2830.0533333333333</v>
      </c>
      <c r="G194" s="5">
        <f t="shared" si="10"/>
        <v>0.66503108267666744</v>
      </c>
      <c r="H194" s="84">
        <f t="shared" si="11"/>
        <v>0.66503108267666744</v>
      </c>
      <c r="I194" s="37">
        <v>3296.1207497486084</v>
      </c>
      <c r="J194" s="91">
        <f t="shared" si="12"/>
        <v>-0.14139876897738701</v>
      </c>
      <c r="K194" s="38">
        <v>34.356185742880193</v>
      </c>
      <c r="L194" s="16">
        <v>12</v>
      </c>
      <c r="M194" s="5">
        <f t="shared" si="13"/>
        <v>0.34928207950112217</v>
      </c>
      <c r="N194" s="11">
        <f t="shared" si="14"/>
        <v>0.34928207950112217</v>
      </c>
      <c r="O194" s="30"/>
      <c r="P194" s="30"/>
      <c r="Q194" s="30"/>
    </row>
    <row r="195" spans="1:17">
      <c r="A195" s="19" t="s">
        <v>995</v>
      </c>
      <c r="B195" s="9" t="s">
        <v>1082</v>
      </c>
      <c r="C195" s="9" t="s">
        <v>1044</v>
      </c>
      <c r="D195" s="28" t="s">
        <v>1049</v>
      </c>
      <c r="E195" s="36">
        <v>3840.3125896292649</v>
      </c>
      <c r="F195" s="16">
        <v>2573.8500000000004</v>
      </c>
      <c r="G195" s="5">
        <f t="shared" ref="G195:G258" si="15">IFERROR(F195/E195,0)</f>
        <v>0.67021887930442503</v>
      </c>
      <c r="H195" s="84">
        <f t="shared" ref="H195:H258" si="16">IF(G195&gt;125%,125%,G195)</f>
        <v>0.67021887930442503</v>
      </c>
      <c r="I195" s="37">
        <v>3035.6772543796837</v>
      </c>
      <c r="J195" s="91">
        <f t="shared" ref="J195:J258" si="17">IF(I195=0,0,F195/I195-1)</f>
        <v>-0.15213318665987574</v>
      </c>
      <c r="K195" s="38">
        <v>50.354161219768969</v>
      </c>
      <c r="L195" s="16">
        <v>3.75</v>
      </c>
      <c r="M195" s="5">
        <f t="shared" ref="M195:M258" si="18">IFERROR(L195/K195,0)</f>
        <v>7.4472494609397949E-2</v>
      </c>
      <c r="N195" s="11">
        <f t="shared" ref="N195:N258" si="19">IF(M195&gt;125%,125%,M195)</f>
        <v>7.4472494609397949E-2</v>
      </c>
      <c r="O195" s="15"/>
      <c r="P195" s="15"/>
      <c r="Q195" s="15"/>
    </row>
    <row r="196" spans="1:17">
      <c r="A196" s="19" t="s">
        <v>550</v>
      </c>
      <c r="B196" s="9" t="s">
        <v>625</v>
      </c>
      <c r="C196" s="9" t="s">
        <v>621</v>
      </c>
      <c r="D196" s="28" t="s">
        <v>599</v>
      </c>
      <c r="E196" s="36">
        <v>3601.1050042058496</v>
      </c>
      <c r="F196" s="16">
        <v>1735.65</v>
      </c>
      <c r="G196" s="5">
        <f t="shared" si="15"/>
        <v>0.48197705925622192</v>
      </c>
      <c r="H196" s="84">
        <f t="shared" si="16"/>
        <v>0.48197705925622192</v>
      </c>
      <c r="I196" s="37">
        <v>2590.3026283739723</v>
      </c>
      <c r="J196" s="91">
        <f t="shared" si="17"/>
        <v>-0.32994315761107373</v>
      </c>
      <c r="K196" s="38">
        <v>233.70264796485412</v>
      </c>
      <c r="L196" s="16">
        <v>12.75</v>
      </c>
      <c r="M196" s="5">
        <f t="shared" si="18"/>
        <v>5.4556506359814273E-2</v>
      </c>
      <c r="N196" s="11">
        <f t="shared" si="19"/>
        <v>5.4556506359814273E-2</v>
      </c>
      <c r="O196" s="30"/>
      <c r="P196" s="30"/>
      <c r="Q196" s="30"/>
    </row>
    <row r="197" spans="1:17">
      <c r="A197" s="19" t="s">
        <v>995</v>
      </c>
      <c r="B197" s="9" t="s">
        <v>1084</v>
      </c>
      <c r="C197" s="9" t="s">
        <v>1004</v>
      </c>
      <c r="D197" s="28" t="s">
        <v>1005</v>
      </c>
      <c r="E197" s="36">
        <v>2485.8964741523655</v>
      </c>
      <c r="F197" s="16">
        <v>1646.24</v>
      </c>
      <c r="G197" s="5">
        <f t="shared" si="15"/>
        <v>0.66223192201168823</v>
      </c>
      <c r="H197" s="84">
        <f t="shared" si="16"/>
        <v>0.66223192201168823</v>
      </c>
      <c r="I197" s="37">
        <v>1696.3161785779723</v>
      </c>
      <c r="J197" s="91">
        <f t="shared" si="17"/>
        <v>-2.9520545291238931E-2</v>
      </c>
      <c r="K197" s="38">
        <v>29.751543733225692</v>
      </c>
      <c r="L197" s="16">
        <v>4.5</v>
      </c>
      <c r="M197" s="5">
        <f t="shared" si="18"/>
        <v>0.15125265567226773</v>
      </c>
      <c r="N197" s="11">
        <f t="shared" si="19"/>
        <v>0.15125265567226773</v>
      </c>
      <c r="O197" s="15"/>
      <c r="P197" s="15"/>
      <c r="Q197" s="15"/>
    </row>
    <row r="198" spans="1:17">
      <c r="A198" s="19" t="s">
        <v>995</v>
      </c>
      <c r="B198" s="9" t="s">
        <v>1082</v>
      </c>
      <c r="C198" s="9" t="s">
        <v>1030</v>
      </c>
      <c r="D198" s="28" t="s">
        <v>1029</v>
      </c>
      <c r="E198" s="36">
        <v>1946.1925590167423</v>
      </c>
      <c r="F198" s="16">
        <v>1019.2866666666666</v>
      </c>
      <c r="G198" s="5">
        <f t="shared" si="15"/>
        <v>0.52373371891917619</v>
      </c>
      <c r="H198" s="84">
        <f t="shared" si="16"/>
        <v>0.52373371891917619</v>
      </c>
      <c r="I198" s="37">
        <v>1308.9227104305583</v>
      </c>
      <c r="J198" s="91">
        <f t="shared" si="17"/>
        <v>-0.22127818660019927</v>
      </c>
      <c r="K198" s="38">
        <v>37.950039584818711</v>
      </c>
      <c r="L198" s="16">
        <v>0</v>
      </c>
      <c r="M198" s="5">
        <f t="shared" si="18"/>
        <v>0</v>
      </c>
      <c r="N198" s="11">
        <f t="shared" si="19"/>
        <v>0</v>
      </c>
      <c r="O198" s="15"/>
      <c r="P198" s="15"/>
      <c r="Q198" s="15"/>
    </row>
    <row r="199" spans="1:17">
      <c r="A199" s="19" t="s">
        <v>995</v>
      </c>
      <c r="B199" s="9" t="s">
        <v>1084</v>
      </c>
      <c r="C199" s="9" t="s">
        <v>1017</v>
      </c>
      <c r="D199" s="28" t="s">
        <v>1018</v>
      </c>
      <c r="E199" s="36">
        <v>3176.1302808987284</v>
      </c>
      <c r="F199" s="16">
        <v>1882.3733333333334</v>
      </c>
      <c r="G199" s="5">
        <f t="shared" si="15"/>
        <v>0.59266250652687047</v>
      </c>
      <c r="H199" s="84">
        <f t="shared" si="16"/>
        <v>0.59266250652687047</v>
      </c>
      <c r="I199" s="37">
        <v>2555.0685574855329</v>
      </c>
      <c r="J199" s="91">
        <f t="shared" si="17"/>
        <v>-0.26327873754362396</v>
      </c>
      <c r="K199" s="38">
        <v>51.97501725354121</v>
      </c>
      <c r="L199" s="16">
        <v>6.5</v>
      </c>
      <c r="M199" s="5">
        <f t="shared" si="18"/>
        <v>0.12506008354537171</v>
      </c>
      <c r="N199" s="11">
        <f t="shared" si="19"/>
        <v>0.12506008354537171</v>
      </c>
      <c r="O199" s="15"/>
      <c r="P199" s="15"/>
      <c r="Q199" s="15"/>
    </row>
    <row r="200" spans="1:17">
      <c r="A200" s="19" t="s">
        <v>550</v>
      </c>
      <c r="B200" s="9" t="s">
        <v>623</v>
      </c>
      <c r="C200" s="9" t="s">
        <v>619</v>
      </c>
      <c r="D200" s="28" t="s">
        <v>579</v>
      </c>
      <c r="E200" s="36">
        <v>4423.517879682634</v>
      </c>
      <c r="F200" s="16">
        <v>1826.4000000000003</v>
      </c>
      <c r="G200" s="5">
        <f t="shared" si="15"/>
        <v>0.4128840551066193</v>
      </c>
      <c r="H200" s="84">
        <f t="shared" si="16"/>
        <v>0.4128840551066193</v>
      </c>
      <c r="I200" s="37">
        <v>2853.1611206039352</v>
      </c>
      <c r="J200" s="91">
        <f t="shared" si="17"/>
        <v>-0.35986790692934933</v>
      </c>
      <c r="K200" s="38">
        <v>126.91710591846837</v>
      </c>
      <c r="L200" s="16">
        <v>7</v>
      </c>
      <c r="M200" s="5">
        <f t="shared" si="18"/>
        <v>5.5154109836831645E-2</v>
      </c>
      <c r="N200" s="11">
        <f t="shared" si="19"/>
        <v>5.5154109836831645E-2</v>
      </c>
      <c r="O200" s="30"/>
      <c r="P200" s="30"/>
      <c r="Q200" s="30"/>
    </row>
    <row r="201" spans="1:17">
      <c r="A201" s="19" t="s">
        <v>550</v>
      </c>
      <c r="B201" s="9" t="s">
        <v>623</v>
      </c>
      <c r="C201" s="9" t="s">
        <v>569</v>
      </c>
      <c r="D201" s="28" t="s">
        <v>571</v>
      </c>
      <c r="E201" s="36">
        <v>3311</v>
      </c>
      <c r="F201" s="16">
        <v>1615.7500000000007</v>
      </c>
      <c r="G201" s="5">
        <f t="shared" si="15"/>
        <v>0.48799456357595911</v>
      </c>
      <c r="H201" s="84">
        <f t="shared" si="16"/>
        <v>0.48799456357595911</v>
      </c>
      <c r="I201" s="37">
        <v>1725.6296463604535</v>
      </c>
      <c r="J201" s="91">
        <f t="shared" si="17"/>
        <v>-6.3675103514940989E-2</v>
      </c>
      <c r="K201" s="38">
        <v>97.134263105689854</v>
      </c>
      <c r="L201" s="16">
        <v>36.5</v>
      </c>
      <c r="M201" s="5">
        <f t="shared" si="18"/>
        <v>0.37576853761977974</v>
      </c>
      <c r="N201" s="11">
        <f t="shared" si="19"/>
        <v>0.37576853761977974</v>
      </c>
      <c r="O201" s="30"/>
      <c r="P201" s="30"/>
      <c r="Q201" s="30"/>
    </row>
    <row r="202" spans="1:17">
      <c r="A202" s="19" t="s">
        <v>995</v>
      </c>
      <c r="B202" s="9" t="s">
        <v>1082</v>
      </c>
      <c r="C202" s="9" t="s">
        <v>1081</v>
      </c>
      <c r="D202" s="28" t="s">
        <v>1033</v>
      </c>
      <c r="E202" s="36">
        <v>3506.6672409100993</v>
      </c>
      <c r="F202" s="16">
        <v>2154.0866666666666</v>
      </c>
      <c r="G202" s="5">
        <f t="shared" si="15"/>
        <v>0.61428316936841942</v>
      </c>
      <c r="H202" s="84">
        <f t="shared" si="16"/>
        <v>0.61428316936841942</v>
      </c>
      <c r="I202" s="37">
        <v>2164.1271283606848</v>
      </c>
      <c r="J202" s="91">
        <f t="shared" si="17"/>
        <v>-4.6394971729889489E-3</v>
      </c>
      <c r="K202" s="38">
        <v>63.352415741539915</v>
      </c>
      <c r="L202" s="16">
        <v>2.25</v>
      </c>
      <c r="M202" s="5">
        <f t="shared" si="18"/>
        <v>3.5515614892719621E-2</v>
      </c>
      <c r="N202" s="11">
        <f t="shared" si="19"/>
        <v>3.5515614892719621E-2</v>
      </c>
      <c r="O202" s="15"/>
      <c r="P202" s="15"/>
      <c r="Q202" s="15"/>
    </row>
    <row r="203" spans="1:17">
      <c r="A203" s="19" t="s">
        <v>345</v>
      </c>
      <c r="B203" s="9" t="s">
        <v>348</v>
      </c>
      <c r="C203" s="9" t="s">
        <v>342</v>
      </c>
      <c r="D203" s="28" t="s">
        <v>307</v>
      </c>
      <c r="E203" s="36">
        <v>3212.8931893007198</v>
      </c>
      <c r="F203" s="16">
        <v>2047.0266666666666</v>
      </c>
      <c r="G203" s="5">
        <f t="shared" si="15"/>
        <v>0.63712876403220808</v>
      </c>
      <c r="H203" s="84">
        <f t="shared" si="16"/>
        <v>0.63712876403220808</v>
      </c>
      <c r="I203" s="37">
        <v>2203.1702504239424</v>
      </c>
      <c r="J203" s="91">
        <f t="shared" si="17"/>
        <v>-7.0872227748731698E-2</v>
      </c>
      <c r="K203" s="38">
        <v>37.7918043171682</v>
      </c>
      <c r="L203" s="16">
        <v>7</v>
      </c>
      <c r="M203" s="5">
        <f t="shared" si="18"/>
        <v>0.18522534518998909</v>
      </c>
      <c r="N203" s="11">
        <f t="shared" si="19"/>
        <v>0.18522534518998909</v>
      </c>
      <c r="O203" s="30"/>
      <c r="P203" s="30"/>
      <c r="Q203" s="30"/>
    </row>
    <row r="204" spans="1:17">
      <c r="A204" s="19" t="s">
        <v>345</v>
      </c>
      <c r="B204" s="9" t="s">
        <v>348</v>
      </c>
      <c r="C204" s="9" t="s">
        <v>340</v>
      </c>
      <c r="D204" s="28" t="s">
        <v>290</v>
      </c>
      <c r="E204" s="36">
        <v>5451.3817430597101</v>
      </c>
      <c r="F204" s="16">
        <v>3289.5966666666664</v>
      </c>
      <c r="G204" s="5">
        <f t="shared" si="15"/>
        <v>0.60344272731491133</v>
      </c>
      <c r="H204" s="84">
        <f t="shared" si="16"/>
        <v>0.60344272731491133</v>
      </c>
      <c r="I204" s="37">
        <v>3326.7097568485551</v>
      </c>
      <c r="J204" s="91">
        <f t="shared" si="17"/>
        <v>-1.1156095029175805E-2</v>
      </c>
      <c r="K204" s="38">
        <v>25.294741753195538</v>
      </c>
      <c r="L204" s="16">
        <v>5.25</v>
      </c>
      <c r="M204" s="5">
        <f t="shared" si="18"/>
        <v>0.20755301837927467</v>
      </c>
      <c r="N204" s="11">
        <f t="shared" si="19"/>
        <v>0.20755301837927467</v>
      </c>
      <c r="O204" s="30"/>
      <c r="P204" s="30"/>
      <c r="Q204" s="30"/>
    </row>
    <row r="205" spans="1:17">
      <c r="A205" s="19" t="s">
        <v>345</v>
      </c>
      <c r="B205" s="9" t="s">
        <v>348</v>
      </c>
      <c r="C205" s="9" t="s">
        <v>342</v>
      </c>
      <c r="D205" s="28" t="s">
        <v>309</v>
      </c>
      <c r="E205" s="36">
        <v>2833.8799650517071</v>
      </c>
      <c r="F205" s="16">
        <v>1645.9466666666669</v>
      </c>
      <c r="G205" s="5">
        <f t="shared" si="15"/>
        <v>0.58081029788311267</v>
      </c>
      <c r="H205" s="84">
        <f t="shared" si="16"/>
        <v>0.58081029788311267</v>
      </c>
      <c r="I205" s="37">
        <v>2094.5156500462076</v>
      </c>
      <c r="J205" s="91">
        <f t="shared" si="17"/>
        <v>-0.2141635863974779</v>
      </c>
      <c r="K205" s="38">
        <v>79.878131852196432</v>
      </c>
      <c r="L205" s="16">
        <v>18.75</v>
      </c>
      <c r="M205" s="5">
        <f t="shared" si="18"/>
        <v>0.234732580309894</v>
      </c>
      <c r="N205" s="11">
        <f t="shared" si="19"/>
        <v>0.234732580309894</v>
      </c>
      <c r="O205" s="30"/>
      <c r="P205" s="30"/>
      <c r="Q205" s="30"/>
    </row>
    <row r="206" spans="1:17">
      <c r="A206" s="19" t="s">
        <v>686</v>
      </c>
      <c r="B206" s="9" t="s">
        <v>876</v>
      </c>
      <c r="C206" s="9" t="s">
        <v>856</v>
      </c>
      <c r="D206" s="28" t="s">
        <v>695</v>
      </c>
      <c r="E206" s="36">
        <v>1959.2400265147899</v>
      </c>
      <c r="F206" s="16">
        <v>712.56455999999991</v>
      </c>
      <c r="G206" s="5">
        <f t="shared" si="15"/>
        <v>0.36369436636487629</v>
      </c>
      <c r="H206" s="84">
        <f t="shared" si="16"/>
        <v>0.36369436636487629</v>
      </c>
      <c r="I206" s="37">
        <v>1338.3527569988432</v>
      </c>
      <c r="J206" s="91">
        <f t="shared" si="17"/>
        <v>-0.4675809077437304</v>
      </c>
      <c r="K206" s="38">
        <v>92.366423369682821</v>
      </c>
      <c r="L206" s="16">
        <v>10.5</v>
      </c>
      <c r="M206" s="5">
        <f t="shared" si="18"/>
        <v>0.1136776722205137</v>
      </c>
      <c r="N206" s="11">
        <f t="shared" si="19"/>
        <v>0.1136776722205137</v>
      </c>
      <c r="O206" s="30"/>
      <c r="P206" s="30"/>
      <c r="Q206" s="30"/>
    </row>
    <row r="207" spans="1:17">
      <c r="A207" s="19" t="s">
        <v>345</v>
      </c>
      <c r="B207" s="9" t="s">
        <v>348</v>
      </c>
      <c r="C207" s="9" t="s">
        <v>342</v>
      </c>
      <c r="D207" s="28" t="s">
        <v>311</v>
      </c>
      <c r="E207" s="36">
        <v>2651.0489995644994</v>
      </c>
      <c r="F207" s="16">
        <v>1641.3500000000001</v>
      </c>
      <c r="G207" s="5">
        <f t="shared" si="15"/>
        <v>0.61913227566507922</v>
      </c>
      <c r="H207" s="84">
        <f t="shared" si="16"/>
        <v>0.61913227566507922</v>
      </c>
      <c r="I207" s="37">
        <v>1959.385608107742</v>
      </c>
      <c r="J207" s="91">
        <f t="shared" si="17"/>
        <v>-0.16231394514267239</v>
      </c>
      <c r="K207" s="38">
        <v>74.724703990764397</v>
      </c>
      <c r="L207" s="16">
        <v>8.75</v>
      </c>
      <c r="M207" s="5">
        <f t="shared" si="18"/>
        <v>0.11709648259137241</v>
      </c>
      <c r="N207" s="11">
        <f t="shared" si="19"/>
        <v>0.11709648259137241</v>
      </c>
      <c r="O207" s="30"/>
      <c r="P207" s="30"/>
      <c r="Q207" s="30"/>
    </row>
    <row r="208" spans="1:17">
      <c r="A208" s="19" t="s">
        <v>1245</v>
      </c>
      <c r="B208" s="9" t="s">
        <v>1312</v>
      </c>
      <c r="C208" s="9" t="s">
        <v>1309</v>
      </c>
      <c r="D208" s="28" t="s">
        <v>1258</v>
      </c>
      <c r="E208" s="36">
        <v>7661.708279181712</v>
      </c>
      <c r="F208" s="37">
        <v>6053.109486666669</v>
      </c>
      <c r="G208" s="5">
        <f t="shared" si="15"/>
        <v>0.79004697987707184</v>
      </c>
      <c r="H208" s="84">
        <f t="shared" si="16"/>
        <v>0.79004697987707184</v>
      </c>
      <c r="I208" s="37">
        <v>6907.0190164038249</v>
      </c>
      <c r="J208" s="91">
        <f t="shared" si="17"/>
        <v>-0.12362924261670094</v>
      </c>
      <c r="K208" s="38">
        <v>45</v>
      </c>
      <c r="L208" s="37">
        <v>50.868750000000006</v>
      </c>
      <c r="M208" s="5">
        <f t="shared" si="18"/>
        <v>1.1304166666666668</v>
      </c>
      <c r="N208" s="11">
        <f t="shared" si="19"/>
        <v>1.1304166666666668</v>
      </c>
      <c r="O208" s="15"/>
      <c r="P208" s="15"/>
      <c r="Q208" s="15"/>
    </row>
    <row r="209" spans="1:17">
      <c r="A209" s="19" t="s">
        <v>686</v>
      </c>
      <c r="B209" s="9" t="s">
        <v>876</v>
      </c>
      <c r="C209" s="9" t="s">
        <v>856</v>
      </c>
      <c r="D209" s="28" t="s">
        <v>696</v>
      </c>
      <c r="E209" s="36">
        <v>1861.2780251890499</v>
      </c>
      <c r="F209" s="16">
        <v>1143.5913600000003</v>
      </c>
      <c r="G209" s="5">
        <f t="shared" si="15"/>
        <v>0.61441189576385069</v>
      </c>
      <c r="H209" s="84">
        <f t="shared" si="16"/>
        <v>0.61441189576385069</v>
      </c>
      <c r="I209" s="37">
        <v>1271.4351191489013</v>
      </c>
      <c r="J209" s="91">
        <f t="shared" si="17"/>
        <v>-0.10055075341514841</v>
      </c>
      <c r="K209" s="38">
        <v>87.748102201198677</v>
      </c>
      <c r="L209" s="16">
        <v>9</v>
      </c>
      <c r="M209" s="5">
        <f t="shared" si="18"/>
        <v>0.10256632080046349</v>
      </c>
      <c r="N209" s="11">
        <f t="shared" si="19"/>
        <v>0.10256632080046349</v>
      </c>
      <c r="O209" s="30"/>
      <c r="P209" s="30"/>
      <c r="Q209" s="30"/>
    </row>
    <row r="210" spans="1:17">
      <c r="A210" s="19" t="s">
        <v>459</v>
      </c>
      <c r="B210" s="9" t="s">
        <v>540</v>
      </c>
      <c r="C210" s="9" t="s">
        <v>540</v>
      </c>
      <c r="D210" s="28" t="s">
        <v>475</v>
      </c>
      <c r="E210" s="36">
        <v>1806.6973411811009</v>
      </c>
      <c r="F210" s="16">
        <v>1244.1234706672637</v>
      </c>
      <c r="G210" s="5">
        <f t="shared" si="15"/>
        <v>0.68861753560446204</v>
      </c>
      <c r="H210" s="84">
        <f t="shared" si="16"/>
        <v>0.68861753560446204</v>
      </c>
      <c r="I210" s="37">
        <v>1430.1363183622082</v>
      </c>
      <c r="J210" s="91">
        <f t="shared" si="17"/>
        <v>-0.13006651555284343</v>
      </c>
      <c r="K210" s="38">
        <v>69.098748327918983</v>
      </c>
      <c r="L210" s="16">
        <v>19.25</v>
      </c>
      <c r="M210" s="5">
        <f t="shared" si="18"/>
        <v>0.27858681185722928</v>
      </c>
      <c r="N210" s="11">
        <f t="shared" si="19"/>
        <v>0.27858681185722928</v>
      </c>
      <c r="O210" s="30"/>
      <c r="P210" s="30"/>
      <c r="Q210" s="30"/>
    </row>
    <row r="211" spans="1:17">
      <c r="A211" s="19" t="s">
        <v>345</v>
      </c>
      <c r="B211" s="9" t="s">
        <v>348</v>
      </c>
      <c r="C211" s="9" t="s">
        <v>340</v>
      </c>
      <c r="D211" s="28" t="s">
        <v>289</v>
      </c>
      <c r="E211" s="36">
        <v>6682.3389108473884</v>
      </c>
      <c r="F211" s="16">
        <v>3989.5333333333338</v>
      </c>
      <c r="G211" s="5">
        <f t="shared" si="15"/>
        <v>0.59702648826403515</v>
      </c>
      <c r="H211" s="84">
        <f t="shared" si="16"/>
        <v>0.59702648826403515</v>
      </c>
      <c r="I211" s="37">
        <v>4077.9022825885513</v>
      </c>
      <c r="J211" s="91">
        <f t="shared" si="17"/>
        <v>-2.1670197844741668E-2</v>
      </c>
      <c r="K211" s="38">
        <v>31.00645763294937</v>
      </c>
      <c r="L211" s="16">
        <v>5.75</v>
      </c>
      <c r="M211" s="5">
        <f t="shared" si="18"/>
        <v>0.18544524073235943</v>
      </c>
      <c r="N211" s="11">
        <f t="shared" si="19"/>
        <v>0.18544524073235943</v>
      </c>
      <c r="O211" s="30"/>
      <c r="P211" s="30"/>
      <c r="Q211" s="30"/>
    </row>
    <row r="212" spans="1:17">
      <c r="A212" s="19" t="s">
        <v>459</v>
      </c>
      <c r="B212" s="9" t="s">
        <v>549</v>
      </c>
      <c r="C212" s="9" t="s">
        <v>544</v>
      </c>
      <c r="D212" s="28" t="s">
        <v>511</v>
      </c>
      <c r="E212" s="36">
        <v>2324.2003914314573</v>
      </c>
      <c r="F212" s="16">
        <v>1448.5844617632733</v>
      </c>
      <c r="G212" s="5">
        <f t="shared" si="15"/>
        <v>0.62326143094361208</v>
      </c>
      <c r="H212" s="84">
        <f t="shared" si="16"/>
        <v>0.62326143094361208</v>
      </c>
      <c r="I212" s="37">
        <v>1756.7672466672316</v>
      </c>
      <c r="J212" s="91">
        <f t="shared" si="17"/>
        <v>-0.17542607621391659</v>
      </c>
      <c r="K212" s="38">
        <v>59.567886489585327</v>
      </c>
      <c r="L212" s="16">
        <v>8.25</v>
      </c>
      <c r="M212" s="5">
        <f t="shared" si="18"/>
        <v>0.13849744360902255</v>
      </c>
      <c r="N212" s="11">
        <f t="shared" si="19"/>
        <v>0.13849744360902255</v>
      </c>
      <c r="O212" s="30"/>
      <c r="P212" s="30"/>
      <c r="Q212" s="30"/>
    </row>
    <row r="213" spans="1:17">
      <c r="A213" s="19" t="s">
        <v>686</v>
      </c>
      <c r="B213" s="9" t="s">
        <v>876</v>
      </c>
      <c r="C213" s="9" t="s">
        <v>854</v>
      </c>
      <c r="D213" s="28" t="s">
        <v>687</v>
      </c>
      <c r="E213" s="36">
        <v>2232.2339854839065</v>
      </c>
      <c r="F213" s="16">
        <v>952.7779299999994</v>
      </c>
      <c r="G213" s="5">
        <f t="shared" si="15"/>
        <v>0.42682708721212081</v>
      </c>
      <c r="H213" s="84">
        <f t="shared" si="16"/>
        <v>0.42682708721212081</v>
      </c>
      <c r="I213" s="37">
        <v>1687.3328479319598</v>
      </c>
      <c r="J213" s="91">
        <f t="shared" si="17"/>
        <v>-0.43533492448289057</v>
      </c>
      <c r="K213" s="38">
        <v>97.335220823182283</v>
      </c>
      <c r="L213" s="16">
        <v>12.75</v>
      </c>
      <c r="M213" s="5">
        <f t="shared" si="18"/>
        <v>0.13099061051252414</v>
      </c>
      <c r="N213" s="11">
        <f t="shared" si="19"/>
        <v>0.13099061051252414</v>
      </c>
      <c r="O213" s="30"/>
      <c r="P213" s="30"/>
      <c r="Q213" s="30"/>
    </row>
    <row r="214" spans="1:17">
      <c r="A214" s="19" t="s">
        <v>179</v>
      </c>
      <c r="B214" s="9" t="s">
        <v>181</v>
      </c>
      <c r="C214" s="9" t="s">
        <v>162</v>
      </c>
      <c r="D214" s="28" t="s">
        <v>13</v>
      </c>
      <c r="E214" s="36">
        <v>9076</v>
      </c>
      <c r="F214" s="16">
        <v>5627.9600000000028</v>
      </c>
      <c r="G214" s="5">
        <f t="shared" si="15"/>
        <v>0.62009255178492761</v>
      </c>
      <c r="H214" s="84">
        <f t="shared" si="16"/>
        <v>0.62009255178492761</v>
      </c>
      <c r="I214" s="37">
        <v>6050</v>
      </c>
      <c r="J214" s="91">
        <f t="shared" si="17"/>
        <v>-6.975867768595001E-2</v>
      </c>
      <c r="K214" s="38">
        <v>179</v>
      </c>
      <c r="L214" s="16">
        <v>6</v>
      </c>
      <c r="M214" s="5">
        <f t="shared" si="18"/>
        <v>3.3519553072625698E-2</v>
      </c>
      <c r="N214" s="11">
        <f t="shared" si="19"/>
        <v>3.3519553072625698E-2</v>
      </c>
      <c r="O214" s="30"/>
      <c r="P214" s="30"/>
      <c r="Q214" s="30"/>
    </row>
    <row r="215" spans="1:17">
      <c r="A215" s="19" t="s">
        <v>1245</v>
      </c>
      <c r="B215" s="9" t="s">
        <v>1312</v>
      </c>
      <c r="C215" s="9" t="s">
        <v>1263</v>
      </c>
      <c r="D215" s="28" t="s">
        <v>1262</v>
      </c>
      <c r="E215" s="36">
        <v>7504.2603085553992</v>
      </c>
      <c r="F215" s="37">
        <v>5132.5732473333419</v>
      </c>
      <c r="G215" s="5">
        <f t="shared" si="15"/>
        <v>0.68395458530161024</v>
      </c>
      <c r="H215" s="84">
        <f t="shared" si="16"/>
        <v>0.68395458530161024</v>
      </c>
      <c r="I215" s="37">
        <v>5970.5281381486693</v>
      </c>
      <c r="J215" s="91">
        <f t="shared" si="17"/>
        <v>-0.14034853725271257</v>
      </c>
      <c r="K215" s="38">
        <v>50</v>
      </c>
      <c r="L215" s="37">
        <v>35.746124999999999</v>
      </c>
      <c r="M215" s="5">
        <f t="shared" si="18"/>
        <v>0.71492250000000002</v>
      </c>
      <c r="N215" s="11">
        <f t="shared" si="19"/>
        <v>0.71492250000000002</v>
      </c>
      <c r="O215" s="15"/>
      <c r="P215" s="15"/>
      <c r="Q215" s="15"/>
    </row>
    <row r="216" spans="1:17">
      <c r="A216" s="19" t="s">
        <v>345</v>
      </c>
      <c r="B216" s="9" t="s">
        <v>346</v>
      </c>
      <c r="C216" s="9" t="s">
        <v>335</v>
      </c>
      <c r="D216" s="28" t="s">
        <v>215</v>
      </c>
      <c r="E216" s="36">
        <v>2735.9396915682055</v>
      </c>
      <c r="F216" s="16">
        <v>1445.3166666666666</v>
      </c>
      <c r="G216" s="5">
        <f t="shared" si="15"/>
        <v>0.52827066002987433</v>
      </c>
      <c r="H216" s="84">
        <f t="shared" si="16"/>
        <v>0.52827066002987433</v>
      </c>
      <c r="I216" s="37">
        <v>1542.9021352514528</v>
      </c>
      <c r="J216" s="91">
        <f t="shared" si="17"/>
        <v>-6.324799632796041E-2</v>
      </c>
      <c r="K216" s="38">
        <v>48.098660040032271</v>
      </c>
      <c r="L216" s="16">
        <v>4.75</v>
      </c>
      <c r="M216" s="5">
        <f t="shared" si="18"/>
        <v>9.8755349858948238E-2</v>
      </c>
      <c r="N216" s="11">
        <f t="shared" si="19"/>
        <v>9.8755349858948238E-2</v>
      </c>
      <c r="O216" s="30"/>
      <c r="P216" s="30"/>
      <c r="Q216" s="30"/>
    </row>
    <row r="217" spans="1:17">
      <c r="A217" s="19" t="s">
        <v>928</v>
      </c>
      <c r="B217" s="9" t="s">
        <v>994</v>
      </c>
      <c r="C217" s="9" t="s">
        <v>991</v>
      </c>
      <c r="D217" s="28" t="s">
        <v>957</v>
      </c>
      <c r="E217" s="36">
        <v>7020.3712784424524</v>
      </c>
      <c r="F217" s="16">
        <v>3199.8466666666664</v>
      </c>
      <c r="G217" s="5">
        <f t="shared" si="15"/>
        <v>0.45579450712136521</v>
      </c>
      <c r="H217" s="84">
        <f t="shared" si="16"/>
        <v>0.45579450712136521</v>
      </c>
      <c r="I217" s="37">
        <v>3504.405448971911</v>
      </c>
      <c r="J217" s="91">
        <f t="shared" si="17"/>
        <v>-8.6907404619688933E-2</v>
      </c>
      <c r="K217" s="38">
        <v>277.34567664876806</v>
      </c>
      <c r="L217" s="16">
        <v>49.5</v>
      </c>
      <c r="M217" s="5">
        <f t="shared" si="18"/>
        <v>0.17847763339281125</v>
      </c>
      <c r="N217" s="11">
        <f t="shared" si="19"/>
        <v>0.17847763339281125</v>
      </c>
      <c r="O217" s="15"/>
      <c r="P217" s="15"/>
      <c r="Q217" s="15"/>
    </row>
    <row r="218" spans="1:17">
      <c r="A218" s="19" t="s">
        <v>345</v>
      </c>
      <c r="B218" s="9" t="s">
        <v>347</v>
      </c>
      <c r="C218" s="9" t="s">
        <v>339</v>
      </c>
      <c r="D218" s="28" t="s">
        <v>271</v>
      </c>
      <c r="E218" s="36">
        <v>2338.4784325877267</v>
      </c>
      <c r="F218" s="16">
        <v>46.959999999999994</v>
      </c>
      <c r="G218" s="5">
        <f t="shared" si="15"/>
        <v>2.0081433869815396E-2</v>
      </c>
      <c r="H218" s="84">
        <f t="shared" si="16"/>
        <v>2.0081433869815396E-2</v>
      </c>
      <c r="I218" s="37">
        <v>1467.8895463749907</v>
      </c>
      <c r="J218" s="91">
        <f t="shared" si="17"/>
        <v>-0.96800849211306839</v>
      </c>
      <c r="K218" s="38">
        <v>49.181043514778921</v>
      </c>
      <c r="L218" s="16">
        <v>0</v>
      </c>
      <c r="M218" s="5">
        <f t="shared" si="18"/>
        <v>0</v>
      </c>
      <c r="N218" s="11">
        <f t="shared" si="19"/>
        <v>0</v>
      </c>
      <c r="O218" s="30"/>
      <c r="P218" s="30"/>
      <c r="Q218" s="30"/>
    </row>
    <row r="219" spans="1:17">
      <c r="A219" s="19" t="s">
        <v>928</v>
      </c>
      <c r="B219" s="9" t="s">
        <v>993</v>
      </c>
      <c r="C219" s="9" t="s">
        <v>975</v>
      </c>
      <c r="D219" s="28" t="s">
        <v>975</v>
      </c>
      <c r="E219" s="36">
        <v>7259.6336711357408</v>
      </c>
      <c r="F219" s="16">
        <v>5883.7300000000005</v>
      </c>
      <c r="G219" s="5">
        <f t="shared" si="15"/>
        <v>0.81047202469646296</v>
      </c>
      <c r="H219" s="84">
        <f t="shared" si="16"/>
        <v>0.81047202469646296</v>
      </c>
      <c r="I219" s="37">
        <v>7119.8049489890245</v>
      </c>
      <c r="J219" s="91">
        <f t="shared" si="17"/>
        <v>-0.17361078819505305</v>
      </c>
      <c r="K219" s="38">
        <v>224.74278383205802</v>
      </c>
      <c r="L219" s="16">
        <v>54.75</v>
      </c>
      <c r="M219" s="5">
        <f t="shared" si="18"/>
        <v>0.24361182622402974</v>
      </c>
      <c r="N219" s="11">
        <f t="shared" si="19"/>
        <v>0.24361182622402974</v>
      </c>
      <c r="O219" s="15"/>
      <c r="P219" s="15"/>
      <c r="Q219" s="15"/>
    </row>
    <row r="220" spans="1:17">
      <c r="A220" s="19" t="s">
        <v>459</v>
      </c>
      <c r="B220" s="9" t="s">
        <v>549</v>
      </c>
      <c r="C220" s="9" t="s">
        <v>546</v>
      </c>
      <c r="D220" s="28" t="s">
        <v>529</v>
      </c>
      <c r="E220" s="36">
        <v>2961.2533065227717</v>
      </c>
      <c r="F220" s="16">
        <v>1988.9663293818799</v>
      </c>
      <c r="G220" s="5">
        <f t="shared" si="15"/>
        <v>0.67166369219437283</v>
      </c>
      <c r="H220" s="84">
        <f t="shared" si="16"/>
        <v>0.67166369219437283</v>
      </c>
      <c r="I220" s="37">
        <v>2131.1947932463854</v>
      </c>
      <c r="J220" s="91">
        <f t="shared" si="17"/>
        <v>-6.673649180976704E-2</v>
      </c>
      <c r="K220" s="38">
        <v>91.337425950697508</v>
      </c>
      <c r="L220" s="16">
        <v>2.25</v>
      </c>
      <c r="M220" s="5">
        <f t="shared" si="18"/>
        <v>2.4633932657731283E-2</v>
      </c>
      <c r="N220" s="11">
        <f t="shared" si="19"/>
        <v>2.4633932657731283E-2</v>
      </c>
      <c r="O220" s="30"/>
      <c r="P220" s="30"/>
      <c r="Q220" s="30"/>
    </row>
    <row r="221" spans="1:17">
      <c r="A221" s="19" t="s">
        <v>686</v>
      </c>
      <c r="B221" s="9" t="s">
        <v>876</v>
      </c>
      <c r="C221" s="9" t="s">
        <v>857</v>
      </c>
      <c r="D221" s="28" t="s">
        <v>713</v>
      </c>
      <c r="E221" s="36">
        <v>2062.4877357516343</v>
      </c>
      <c r="F221" s="16">
        <v>154.43700000000001</v>
      </c>
      <c r="G221" s="5">
        <f t="shared" si="15"/>
        <v>7.4878990707655482E-2</v>
      </c>
      <c r="H221" s="84">
        <f t="shared" si="16"/>
        <v>7.4878990707655482E-2</v>
      </c>
      <c r="I221" s="37">
        <v>1457.2436811877344</v>
      </c>
      <c r="J221" s="91">
        <f t="shared" si="17"/>
        <v>-0.89402115652055847</v>
      </c>
      <c r="K221" s="38">
        <v>91.699102348832355</v>
      </c>
      <c r="L221" s="16">
        <v>22.5</v>
      </c>
      <c r="M221" s="5">
        <f t="shared" si="18"/>
        <v>0.24536772360549178</v>
      </c>
      <c r="N221" s="11">
        <f t="shared" si="19"/>
        <v>0.24536772360549178</v>
      </c>
      <c r="O221" s="30"/>
      <c r="P221" s="30"/>
      <c r="Q221" s="30"/>
    </row>
    <row r="222" spans="1:17">
      <c r="A222" s="19" t="s">
        <v>179</v>
      </c>
      <c r="B222" s="9" t="s">
        <v>183</v>
      </c>
      <c r="C222" s="9" t="s">
        <v>79</v>
      </c>
      <c r="D222" s="28" t="s">
        <v>77</v>
      </c>
      <c r="E222" s="36">
        <v>3028</v>
      </c>
      <c r="F222" s="16">
        <v>1718.3166666666659</v>
      </c>
      <c r="G222" s="5">
        <f t="shared" si="15"/>
        <v>0.56747578159401124</v>
      </c>
      <c r="H222" s="84">
        <f t="shared" si="16"/>
        <v>0.56747578159401124</v>
      </c>
      <c r="I222" s="37">
        <v>1823</v>
      </c>
      <c r="J222" s="91">
        <f t="shared" si="17"/>
        <v>-5.7423660632657247E-2</v>
      </c>
      <c r="K222" s="38">
        <v>108</v>
      </c>
      <c r="L222" s="16">
        <v>20.25</v>
      </c>
      <c r="M222" s="5">
        <f t="shared" si="18"/>
        <v>0.1875</v>
      </c>
      <c r="N222" s="11">
        <f t="shared" si="19"/>
        <v>0.1875</v>
      </c>
      <c r="O222" s="30"/>
      <c r="P222" s="30"/>
      <c r="Q222" s="30"/>
    </row>
    <row r="223" spans="1:17">
      <c r="A223" s="19" t="s">
        <v>345</v>
      </c>
      <c r="B223" s="9" t="s">
        <v>347</v>
      </c>
      <c r="C223" s="9" t="s">
        <v>339</v>
      </c>
      <c r="D223" s="28" t="s">
        <v>274</v>
      </c>
      <c r="E223" s="36">
        <v>11417.466169344774</v>
      </c>
      <c r="F223" s="16">
        <v>6524.4600000000009</v>
      </c>
      <c r="G223" s="5">
        <f t="shared" si="15"/>
        <v>0.5714455294396048</v>
      </c>
      <c r="H223" s="84">
        <f t="shared" si="16"/>
        <v>0.5714455294396048</v>
      </c>
      <c r="I223" s="37">
        <v>7499.5525177138097</v>
      </c>
      <c r="J223" s="91">
        <f t="shared" si="17"/>
        <v>-0.13002009325365183</v>
      </c>
      <c r="K223" s="38">
        <v>20.613711445728111</v>
      </c>
      <c r="L223" s="16">
        <v>6.25</v>
      </c>
      <c r="M223" s="5">
        <f t="shared" si="18"/>
        <v>0.30319624956694641</v>
      </c>
      <c r="N223" s="11">
        <f t="shared" si="19"/>
        <v>0.30319624956694641</v>
      </c>
      <c r="O223" s="30"/>
      <c r="P223" s="30"/>
      <c r="Q223" s="30"/>
    </row>
    <row r="224" spans="1:17">
      <c r="A224" s="19" t="s">
        <v>350</v>
      </c>
      <c r="B224" s="9" t="s">
        <v>443</v>
      </c>
      <c r="C224" s="9" t="s">
        <v>434</v>
      </c>
      <c r="D224" s="28" t="s">
        <v>372</v>
      </c>
      <c r="E224" s="36">
        <v>12896.562945978521</v>
      </c>
      <c r="F224" s="16">
        <v>7216.8899999999994</v>
      </c>
      <c r="G224" s="5">
        <f t="shared" si="15"/>
        <v>0.55959793552982351</v>
      </c>
      <c r="H224" s="84">
        <f t="shared" si="16"/>
        <v>0.55959793552982351</v>
      </c>
      <c r="I224" s="37">
        <v>9196.0836344017262</v>
      </c>
      <c r="J224" s="91">
        <f t="shared" si="17"/>
        <v>-0.21522136086254595</v>
      </c>
      <c r="K224" s="38">
        <v>301.89688837935603</v>
      </c>
      <c r="L224" s="16">
        <v>24.75</v>
      </c>
      <c r="M224" s="5">
        <f t="shared" si="18"/>
        <v>8.1981633308190222E-2</v>
      </c>
      <c r="N224" s="11">
        <f t="shared" si="19"/>
        <v>8.1981633308190222E-2</v>
      </c>
      <c r="O224" s="30"/>
      <c r="P224" s="30"/>
      <c r="Q224" s="30"/>
    </row>
    <row r="225" spans="1:17">
      <c r="A225" s="19" t="s">
        <v>179</v>
      </c>
      <c r="B225" s="9" t="s">
        <v>166</v>
      </c>
      <c r="C225" s="9" t="s">
        <v>171</v>
      </c>
      <c r="D225" s="28" t="s">
        <v>105</v>
      </c>
      <c r="E225" s="36">
        <v>3912</v>
      </c>
      <c r="F225" s="16">
        <v>1541.4566666666665</v>
      </c>
      <c r="G225" s="5">
        <f t="shared" si="15"/>
        <v>0.39403289025221538</v>
      </c>
      <c r="H225" s="84">
        <f t="shared" si="16"/>
        <v>0.39403289025221538</v>
      </c>
      <c r="I225" s="37">
        <v>2436</v>
      </c>
      <c r="J225" s="91">
        <f t="shared" si="17"/>
        <v>-0.36721811713191033</v>
      </c>
      <c r="K225" s="38">
        <v>108</v>
      </c>
      <c r="L225" s="16">
        <v>19</v>
      </c>
      <c r="M225" s="5">
        <f t="shared" si="18"/>
        <v>0.17592592592592593</v>
      </c>
      <c r="N225" s="11">
        <f t="shared" si="19"/>
        <v>0.17592592592592593</v>
      </c>
      <c r="O225" s="30"/>
      <c r="P225" s="30"/>
      <c r="Q225" s="30"/>
    </row>
    <row r="226" spans="1:17">
      <c r="A226" s="19" t="s">
        <v>459</v>
      </c>
      <c r="B226" s="9" t="s">
        <v>540</v>
      </c>
      <c r="C226" s="9" t="s">
        <v>540</v>
      </c>
      <c r="D226" s="28" t="s">
        <v>479</v>
      </c>
      <c r="E226" s="36">
        <v>1806.6973411811009</v>
      </c>
      <c r="F226" s="16">
        <v>1255.6798626660698</v>
      </c>
      <c r="G226" s="5">
        <f t="shared" si="15"/>
        <v>0.69501395393939536</v>
      </c>
      <c r="H226" s="84">
        <f t="shared" si="16"/>
        <v>0.69501395393939536</v>
      </c>
      <c r="I226" s="37">
        <v>1430.1363183622082</v>
      </c>
      <c r="J226" s="91">
        <f t="shared" si="17"/>
        <v>-0.12198589285245609</v>
      </c>
      <c r="K226" s="38">
        <v>69.098748327918983</v>
      </c>
      <c r="L226" s="16">
        <v>15.75</v>
      </c>
      <c r="M226" s="5">
        <f t="shared" si="18"/>
        <v>0.22793466424682393</v>
      </c>
      <c r="N226" s="11">
        <f t="shared" si="19"/>
        <v>0.22793466424682393</v>
      </c>
      <c r="O226" s="30"/>
      <c r="P226" s="30"/>
      <c r="Q226" s="30"/>
    </row>
    <row r="227" spans="1:17">
      <c r="A227" s="19" t="s">
        <v>345</v>
      </c>
      <c r="B227" s="9" t="s">
        <v>346</v>
      </c>
      <c r="C227" s="9" t="s">
        <v>335</v>
      </c>
      <c r="D227" s="28" t="s">
        <v>222</v>
      </c>
      <c r="E227" s="36">
        <v>2422.6639713471473</v>
      </c>
      <c r="F227" s="16">
        <v>386.56333333333333</v>
      </c>
      <c r="G227" s="5">
        <f t="shared" si="15"/>
        <v>0.15956126722699426</v>
      </c>
      <c r="H227" s="84">
        <f t="shared" si="16"/>
        <v>0.15956126722699426</v>
      </c>
      <c r="I227" s="37">
        <v>1761.224146775427</v>
      </c>
      <c r="J227" s="91">
        <f t="shared" si="17"/>
        <v>-0.78051440298437846</v>
      </c>
      <c r="K227" s="38">
        <v>119.81719777829463</v>
      </c>
      <c r="L227" s="16">
        <v>3.75</v>
      </c>
      <c r="M227" s="5">
        <f t="shared" si="18"/>
        <v>3.1297677374652534E-2</v>
      </c>
      <c r="N227" s="11">
        <f t="shared" si="19"/>
        <v>3.1297677374652534E-2</v>
      </c>
      <c r="O227" s="30"/>
      <c r="P227" s="30"/>
      <c r="Q227" s="30"/>
    </row>
    <row r="228" spans="1:17">
      <c r="A228" s="19" t="s">
        <v>1149</v>
      </c>
      <c r="B228" s="9" t="s">
        <v>1217</v>
      </c>
      <c r="C228" s="9" t="s">
        <v>1157</v>
      </c>
      <c r="D228" s="28" t="s">
        <v>1155</v>
      </c>
      <c r="E228" s="36">
        <v>3213.3018915158318</v>
      </c>
      <c r="F228" s="16">
        <v>1689.1933333333343</v>
      </c>
      <c r="G228" s="5">
        <f t="shared" si="15"/>
        <v>0.52568771636221212</v>
      </c>
      <c r="H228" s="84">
        <f t="shared" si="16"/>
        <v>0.52568771636221212</v>
      </c>
      <c r="I228" s="37">
        <v>2484.3576505318465</v>
      </c>
      <c r="J228" s="91">
        <f t="shared" si="17"/>
        <v>-0.32006837543229127</v>
      </c>
      <c r="K228" s="38">
        <v>63.21473556274313</v>
      </c>
      <c r="L228" s="16">
        <v>6.75</v>
      </c>
      <c r="M228" s="5">
        <f t="shared" si="18"/>
        <v>0.10677890115193724</v>
      </c>
      <c r="N228" s="11">
        <f t="shared" si="19"/>
        <v>0.10677890115193724</v>
      </c>
      <c r="O228" s="15"/>
      <c r="P228" s="15"/>
      <c r="Q228" s="15"/>
    </row>
    <row r="229" spans="1:17">
      <c r="A229" s="19" t="s">
        <v>345</v>
      </c>
      <c r="B229" s="9" t="s">
        <v>346</v>
      </c>
      <c r="C229" s="9" t="s">
        <v>335</v>
      </c>
      <c r="D229" s="28" t="s">
        <v>221</v>
      </c>
      <c r="E229" s="36">
        <v>2961.0337427576255</v>
      </c>
      <c r="F229" s="16">
        <v>1553.2033333333331</v>
      </c>
      <c r="G229" s="5">
        <f t="shared" si="15"/>
        <v>0.52454766418393706</v>
      </c>
      <c r="H229" s="84">
        <f t="shared" si="16"/>
        <v>0.52454766418393706</v>
      </c>
      <c r="I229" s="37">
        <v>2152.6072905032988</v>
      </c>
      <c r="J229" s="91">
        <f t="shared" si="17"/>
        <v>-0.27845485788994961</v>
      </c>
      <c r="K229" s="38">
        <v>146.44324172902679</v>
      </c>
      <c r="L229" s="16">
        <v>14.25</v>
      </c>
      <c r="M229" s="5">
        <f t="shared" si="18"/>
        <v>9.7307324201192411E-2</v>
      </c>
      <c r="N229" s="11">
        <f t="shared" si="19"/>
        <v>9.7307324201192411E-2</v>
      </c>
      <c r="O229" s="30"/>
      <c r="P229" s="30"/>
      <c r="Q229" s="30"/>
    </row>
    <row r="230" spans="1:17">
      <c r="A230" s="19" t="s">
        <v>1245</v>
      </c>
      <c r="B230" s="9" t="s">
        <v>1312</v>
      </c>
      <c r="C230" s="9" t="s">
        <v>1263</v>
      </c>
      <c r="D230" s="28" t="s">
        <v>1265</v>
      </c>
      <c r="E230" s="36">
        <v>6902.079483870968</v>
      </c>
      <c r="F230" s="37">
        <v>4025.5827053333346</v>
      </c>
      <c r="G230" s="5">
        <f t="shared" si="15"/>
        <v>0.58324200912789592</v>
      </c>
      <c r="H230" s="84">
        <f t="shared" si="16"/>
        <v>0.58324200912789592</v>
      </c>
      <c r="I230" s="37">
        <v>5509.4105890603096</v>
      </c>
      <c r="J230" s="91">
        <f t="shared" si="17"/>
        <v>-0.2693260666891153</v>
      </c>
      <c r="K230" s="38">
        <v>50</v>
      </c>
      <c r="L230" s="37">
        <v>25.940999999999999</v>
      </c>
      <c r="M230" s="5">
        <f t="shared" si="18"/>
        <v>0.51881999999999995</v>
      </c>
      <c r="N230" s="11">
        <f t="shared" si="19"/>
        <v>0.51881999999999995</v>
      </c>
      <c r="O230" s="15"/>
      <c r="P230" s="15"/>
      <c r="Q230" s="15"/>
    </row>
    <row r="231" spans="1:17">
      <c r="A231" s="19" t="s">
        <v>686</v>
      </c>
      <c r="B231" s="9" t="s">
        <v>876</v>
      </c>
      <c r="C231" s="9" t="s">
        <v>854</v>
      </c>
      <c r="D231" s="28" t="s">
        <v>689</v>
      </c>
      <c r="E231" s="36">
        <v>2511.263233669395</v>
      </c>
      <c r="F231" s="16">
        <v>1874.6623499999998</v>
      </c>
      <c r="G231" s="5">
        <f t="shared" si="15"/>
        <v>0.74650173062932557</v>
      </c>
      <c r="H231" s="84">
        <f t="shared" si="16"/>
        <v>0.74650173062932557</v>
      </c>
      <c r="I231" s="37">
        <v>1898.2494539234553</v>
      </c>
      <c r="J231" s="91">
        <f t="shared" si="17"/>
        <v>-1.2425713530275884E-2</v>
      </c>
      <c r="K231" s="38">
        <v>109.50212342608008</v>
      </c>
      <c r="L231" s="16">
        <v>27</v>
      </c>
      <c r="M231" s="5">
        <f t="shared" si="18"/>
        <v>0.2465705609647513</v>
      </c>
      <c r="N231" s="11">
        <f t="shared" si="19"/>
        <v>0.2465705609647513</v>
      </c>
      <c r="O231" s="30"/>
      <c r="P231" s="30"/>
      <c r="Q231" s="30"/>
    </row>
    <row r="232" spans="1:17">
      <c r="A232" s="19" t="s">
        <v>995</v>
      </c>
      <c r="B232" s="9" t="s">
        <v>1084</v>
      </c>
      <c r="C232" s="9" t="s">
        <v>1011</v>
      </c>
      <c r="D232" s="28" t="s">
        <v>1016</v>
      </c>
      <c r="E232" s="36">
        <v>5614.9297069818804</v>
      </c>
      <c r="F232" s="16">
        <v>2674.22</v>
      </c>
      <c r="G232" s="5">
        <f t="shared" si="15"/>
        <v>0.47626954201666011</v>
      </c>
      <c r="H232" s="84">
        <f t="shared" si="16"/>
        <v>0.47626954201666011</v>
      </c>
      <c r="I232" s="37">
        <v>3793.2317240076959</v>
      </c>
      <c r="J232" s="91">
        <f t="shared" si="17"/>
        <v>-0.2950022053557585</v>
      </c>
      <c r="K232" s="38">
        <v>95.794944982179459</v>
      </c>
      <c r="L232" s="16">
        <v>9</v>
      </c>
      <c r="M232" s="5">
        <f t="shared" si="18"/>
        <v>9.3950677686325229E-2</v>
      </c>
      <c r="N232" s="11">
        <f t="shared" si="19"/>
        <v>9.3950677686325229E-2</v>
      </c>
      <c r="O232" s="15"/>
      <c r="P232" s="15"/>
      <c r="Q232" s="15"/>
    </row>
    <row r="233" spans="1:17">
      <c r="A233" s="19" t="s">
        <v>1245</v>
      </c>
      <c r="B233" s="9" t="s">
        <v>1312</v>
      </c>
      <c r="C233" s="9" t="s">
        <v>1263</v>
      </c>
      <c r="D233" s="28" t="s">
        <v>1263</v>
      </c>
      <c r="E233" s="36">
        <v>8402.5315455820473</v>
      </c>
      <c r="F233" s="37">
        <v>5524.4064930000068</v>
      </c>
      <c r="G233" s="5">
        <f t="shared" si="15"/>
        <v>0.657469295179817</v>
      </c>
      <c r="H233" s="84">
        <f t="shared" si="16"/>
        <v>0.657469295179817</v>
      </c>
      <c r="I233" s="37">
        <v>6733.724053295934</v>
      </c>
      <c r="J233" s="91">
        <f t="shared" si="17"/>
        <v>-0.17959119659856071</v>
      </c>
      <c r="K233" s="38">
        <v>50</v>
      </c>
      <c r="L233" s="37">
        <v>29.470500000000005</v>
      </c>
      <c r="M233" s="5">
        <f t="shared" si="18"/>
        <v>0.5894100000000001</v>
      </c>
      <c r="N233" s="11">
        <f t="shared" si="19"/>
        <v>0.5894100000000001</v>
      </c>
      <c r="O233" s="15"/>
      <c r="P233" s="15"/>
      <c r="Q233" s="15"/>
    </row>
    <row r="234" spans="1:17">
      <c r="A234" s="19" t="s">
        <v>459</v>
      </c>
      <c r="B234" s="9" t="s">
        <v>549</v>
      </c>
      <c r="C234" s="9" t="s">
        <v>545</v>
      </c>
      <c r="D234" s="28" t="s">
        <v>516</v>
      </c>
      <c r="E234" s="36">
        <v>2822.4885326182316</v>
      </c>
      <c r="F234" s="16">
        <v>1995.1885875706209</v>
      </c>
      <c r="G234" s="5">
        <f t="shared" si="15"/>
        <v>0.70688988263836083</v>
      </c>
      <c r="H234" s="84">
        <f t="shared" si="16"/>
        <v>0.70688988263836083</v>
      </c>
      <c r="I234" s="37">
        <v>2002.2607650602897</v>
      </c>
      <c r="J234" s="91">
        <f t="shared" si="17"/>
        <v>-3.5320961250797644E-3</v>
      </c>
      <c r="K234" s="38">
        <v>55.596694056946312</v>
      </c>
      <c r="L234" s="16">
        <v>0</v>
      </c>
      <c r="M234" s="5">
        <f t="shared" si="18"/>
        <v>0</v>
      </c>
      <c r="N234" s="11">
        <f t="shared" si="19"/>
        <v>0</v>
      </c>
      <c r="O234" s="30"/>
      <c r="P234" s="30"/>
      <c r="Q234" s="30"/>
    </row>
    <row r="235" spans="1:17">
      <c r="A235" s="19" t="s">
        <v>1317</v>
      </c>
      <c r="B235" s="9" t="s">
        <v>1378</v>
      </c>
      <c r="C235" s="9" t="s">
        <v>1368</v>
      </c>
      <c r="D235" s="28" t="s">
        <v>1324</v>
      </c>
      <c r="E235" s="36">
        <v>4724.9999999999991</v>
      </c>
      <c r="F235" s="37">
        <v>2819.1500000000005</v>
      </c>
      <c r="G235" s="5">
        <f t="shared" si="15"/>
        <v>0.59664550264550287</v>
      </c>
      <c r="H235" s="84">
        <f t="shared" si="16"/>
        <v>0.59664550264550287</v>
      </c>
      <c r="I235" s="37">
        <v>4356</v>
      </c>
      <c r="J235" s="91">
        <f t="shared" si="17"/>
        <v>-0.35281221303948562</v>
      </c>
      <c r="K235" s="38">
        <v>176</v>
      </c>
      <c r="L235" s="37">
        <v>24</v>
      </c>
      <c r="M235" s="5">
        <f t="shared" si="18"/>
        <v>0.13636363636363635</v>
      </c>
      <c r="N235" s="11">
        <f t="shared" si="19"/>
        <v>0.13636363636363635</v>
      </c>
      <c r="O235" s="15"/>
      <c r="P235" s="15"/>
      <c r="Q235" s="15"/>
    </row>
    <row r="236" spans="1:17">
      <c r="A236" s="19" t="s">
        <v>345</v>
      </c>
      <c r="B236" s="9" t="s">
        <v>347</v>
      </c>
      <c r="C236" s="9" t="s">
        <v>339</v>
      </c>
      <c r="D236" s="28" t="s">
        <v>275</v>
      </c>
      <c r="E236" s="36">
        <v>3011.1577676206066</v>
      </c>
      <c r="F236" s="16">
        <v>427.70666666666659</v>
      </c>
      <c r="G236" s="5">
        <f t="shared" si="15"/>
        <v>0.14204060353989259</v>
      </c>
      <c r="H236" s="84">
        <f t="shared" si="16"/>
        <v>0.14204060353989259</v>
      </c>
      <c r="I236" s="37">
        <v>2261.7962992374441</v>
      </c>
      <c r="J236" s="91">
        <f t="shared" si="17"/>
        <v>-0.81089956385070305</v>
      </c>
      <c r="K236" s="38">
        <v>28.859196024019354</v>
      </c>
      <c r="L236" s="16">
        <v>0</v>
      </c>
      <c r="M236" s="5">
        <f t="shared" si="18"/>
        <v>0</v>
      </c>
      <c r="N236" s="11">
        <f t="shared" si="19"/>
        <v>0</v>
      </c>
      <c r="O236" s="30"/>
      <c r="P236" s="30"/>
      <c r="Q236" s="30"/>
    </row>
    <row r="237" spans="1:17">
      <c r="A237" s="19" t="s">
        <v>1245</v>
      </c>
      <c r="B237" s="9" t="s">
        <v>1312</v>
      </c>
      <c r="C237" s="9" t="s">
        <v>1312</v>
      </c>
      <c r="D237" s="28" t="s">
        <v>1290</v>
      </c>
      <c r="E237" s="36">
        <v>6542.535700376131</v>
      </c>
      <c r="F237" s="37">
        <v>3877.4250506666644</v>
      </c>
      <c r="G237" s="5">
        <f t="shared" si="15"/>
        <v>0.59264866532463112</v>
      </c>
      <c r="H237" s="84">
        <f t="shared" si="16"/>
        <v>0.59264866532463112</v>
      </c>
      <c r="I237" s="37">
        <v>6032.4868687811777</v>
      </c>
      <c r="J237" s="91">
        <f t="shared" si="17"/>
        <v>-0.35724268696998074</v>
      </c>
      <c r="K237" s="38">
        <v>40</v>
      </c>
      <c r="L237" s="37">
        <v>40.483199999999997</v>
      </c>
      <c r="M237" s="5">
        <f t="shared" si="18"/>
        <v>1.0120799999999999</v>
      </c>
      <c r="N237" s="11">
        <f t="shared" si="19"/>
        <v>1.0120799999999999</v>
      </c>
      <c r="O237" s="15"/>
      <c r="P237" s="15"/>
      <c r="Q237" s="15"/>
    </row>
    <row r="238" spans="1:17">
      <c r="A238" s="19" t="s">
        <v>995</v>
      </c>
      <c r="B238" s="9" t="s">
        <v>1084</v>
      </c>
      <c r="C238" s="9" t="s">
        <v>1017</v>
      </c>
      <c r="D238" s="28" t="s">
        <v>1023</v>
      </c>
      <c r="E238" s="36">
        <v>2329.0922469112038</v>
      </c>
      <c r="F238" s="16">
        <v>1058.3266666666666</v>
      </c>
      <c r="G238" s="5">
        <f t="shared" si="15"/>
        <v>0.45439448268749277</v>
      </c>
      <c r="H238" s="84">
        <f t="shared" si="16"/>
        <v>0.45439448268749277</v>
      </c>
      <c r="I238" s="37">
        <v>1873.6606629002119</v>
      </c>
      <c r="J238" s="91">
        <f t="shared" si="17"/>
        <v>-0.43515563537076229</v>
      </c>
      <c r="K238" s="38">
        <v>38.113867824100986</v>
      </c>
      <c r="L238" s="16">
        <v>4.75</v>
      </c>
      <c r="M238" s="5">
        <f t="shared" si="18"/>
        <v>0.1246265538286927</v>
      </c>
      <c r="N238" s="11">
        <f t="shared" si="19"/>
        <v>0.1246265538286927</v>
      </c>
      <c r="O238" s="15"/>
      <c r="P238" s="15"/>
      <c r="Q238" s="15"/>
    </row>
    <row r="239" spans="1:17">
      <c r="A239" s="19" t="s">
        <v>345</v>
      </c>
      <c r="B239" s="9" t="s">
        <v>346</v>
      </c>
      <c r="C239" s="9" t="s">
        <v>337</v>
      </c>
      <c r="D239" s="28" t="s">
        <v>248</v>
      </c>
      <c r="E239" s="36">
        <v>6144.9758401189347</v>
      </c>
      <c r="F239" s="16">
        <v>3982.8866666666677</v>
      </c>
      <c r="G239" s="5">
        <f t="shared" si="15"/>
        <v>0.64815334840919081</v>
      </c>
      <c r="H239" s="84">
        <f t="shared" si="16"/>
        <v>0.64815334840919081</v>
      </c>
      <c r="I239" s="37">
        <v>5142.1050631779744</v>
      </c>
      <c r="J239" s="91">
        <f t="shared" si="17"/>
        <v>-0.22543654442464367</v>
      </c>
      <c r="K239" s="38">
        <v>54.110992545036297</v>
      </c>
      <c r="L239" s="16">
        <v>1.5</v>
      </c>
      <c r="M239" s="5">
        <f t="shared" si="18"/>
        <v>2.7720799960406526E-2</v>
      </c>
      <c r="N239" s="11">
        <f t="shared" si="19"/>
        <v>2.7720799960406526E-2</v>
      </c>
      <c r="O239" s="30"/>
      <c r="P239" s="30"/>
      <c r="Q239" s="30"/>
    </row>
    <row r="240" spans="1:17">
      <c r="A240" s="19" t="s">
        <v>350</v>
      </c>
      <c r="B240" s="9" t="s">
        <v>444</v>
      </c>
      <c r="C240" s="9" t="s">
        <v>383</v>
      </c>
      <c r="D240" s="28" t="s">
        <v>391</v>
      </c>
      <c r="E240" s="36">
        <v>4609.5661872769579</v>
      </c>
      <c r="F240" s="16">
        <v>3202.1933333333332</v>
      </c>
      <c r="G240" s="5">
        <f t="shared" si="15"/>
        <v>0.6946843158846121</v>
      </c>
      <c r="H240" s="84">
        <f t="shared" si="16"/>
        <v>0.6946843158846121</v>
      </c>
      <c r="I240" s="37">
        <v>3286.918875523143</v>
      </c>
      <c r="J240" s="91">
        <f t="shared" si="17"/>
        <v>-2.5776584515285639E-2</v>
      </c>
      <c r="K240" s="38">
        <v>258.28698561830902</v>
      </c>
      <c r="L240" s="16">
        <v>15.75</v>
      </c>
      <c r="M240" s="5">
        <f t="shared" si="18"/>
        <v>6.0978682151933944E-2</v>
      </c>
      <c r="N240" s="11">
        <f t="shared" si="19"/>
        <v>6.0978682151933944E-2</v>
      </c>
      <c r="O240" s="30"/>
      <c r="P240" s="30"/>
      <c r="Q240" s="30"/>
    </row>
    <row r="241" spans="1:17">
      <c r="A241" s="19" t="s">
        <v>1317</v>
      </c>
      <c r="B241" s="9" t="s">
        <v>1378</v>
      </c>
      <c r="C241" s="9" t="s">
        <v>1369</v>
      </c>
      <c r="D241" s="28" t="s">
        <v>1327</v>
      </c>
      <c r="E241" s="36">
        <v>6716.4981710642787</v>
      </c>
      <c r="F241" s="16">
        <v>5182.6966666666658</v>
      </c>
      <c r="G241" s="5">
        <f t="shared" si="15"/>
        <v>0.77163672715560783</v>
      </c>
      <c r="H241" s="84">
        <f t="shared" si="16"/>
        <v>0.77163672715560783</v>
      </c>
      <c r="I241" s="37">
        <v>6241</v>
      </c>
      <c r="J241" s="91">
        <f t="shared" si="17"/>
        <v>-0.16957271804732166</v>
      </c>
      <c r="K241" s="38">
        <v>250</v>
      </c>
      <c r="L241" s="16">
        <v>27</v>
      </c>
      <c r="M241" s="5">
        <f t="shared" si="18"/>
        <v>0.108</v>
      </c>
      <c r="N241" s="11">
        <f t="shared" si="19"/>
        <v>0.108</v>
      </c>
      <c r="O241" s="15"/>
      <c r="P241" s="15"/>
      <c r="Q241" s="15"/>
    </row>
    <row r="242" spans="1:17">
      <c r="A242" s="19" t="s">
        <v>345</v>
      </c>
      <c r="B242" s="9" t="s">
        <v>347</v>
      </c>
      <c r="C242" s="9" t="s">
        <v>338</v>
      </c>
      <c r="D242" s="28" t="s">
        <v>257</v>
      </c>
      <c r="E242" s="36">
        <v>11694.306511157389</v>
      </c>
      <c r="F242" s="16">
        <v>7648.8566666666684</v>
      </c>
      <c r="G242" s="5">
        <f t="shared" si="15"/>
        <v>0.65406671694204288</v>
      </c>
      <c r="H242" s="84">
        <f t="shared" si="16"/>
        <v>0.65406671694204288</v>
      </c>
      <c r="I242" s="37">
        <v>9445.2772170349526</v>
      </c>
      <c r="J242" s="91">
        <f t="shared" si="17"/>
        <v>-0.19019246434909975</v>
      </c>
      <c r="K242" s="38">
        <v>52.028877111399623</v>
      </c>
      <c r="L242" s="16">
        <v>7.5</v>
      </c>
      <c r="M242" s="5">
        <f t="shared" si="18"/>
        <v>0.14415071814718708</v>
      </c>
      <c r="N242" s="11">
        <f t="shared" si="19"/>
        <v>0.14415071814718708</v>
      </c>
      <c r="O242" s="30"/>
      <c r="P242" s="30"/>
      <c r="Q242" s="30"/>
    </row>
    <row r="243" spans="1:17">
      <c r="A243" s="19" t="s">
        <v>345</v>
      </c>
      <c r="B243" s="9" t="s">
        <v>347</v>
      </c>
      <c r="C243" s="9" t="s">
        <v>339</v>
      </c>
      <c r="D243" s="28" t="s">
        <v>277</v>
      </c>
      <c r="E243" s="36">
        <v>6041.3416756695169</v>
      </c>
      <c r="F243" s="16">
        <v>1727.2366666666665</v>
      </c>
      <c r="G243" s="5">
        <f t="shared" si="15"/>
        <v>0.28590282745020373</v>
      </c>
      <c r="H243" s="84">
        <f t="shared" si="16"/>
        <v>0.28590282745020373</v>
      </c>
      <c r="I243" s="37">
        <v>3647.7153357892807</v>
      </c>
      <c r="J243" s="91">
        <f t="shared" si="17"/>
        <v>-0.52648808701709382</v>
      </c>
      <c r="K243" s="38">
        <v>60.947219012486144</v>
      </c>
      <c r="L243" s="16">
        <v>5.75</v>
      </c>
      <c r="M243" s="5">
        <f t="shared" si="18"/>
        <v>9.4343927305723468E-2</v>
      </c>
      <c r="N243" s="11">
        <f t="shared" si="19"/>
        <v>9.4343927305723468E-2</v>
      </c>
      <c r="O243" s="30"/>
      <c r="P243" s="30"/>
      <c r="Q243" s="30"/>
    </row>
    <row r="244" spans="1:17">
      <c r="A244" s="19" t="s">
        <v>550</v>
      </c>
      <c r="B244" s="9" t="s">
        <v>623</v>
      </c>
      <c r="C244" s="9" t="s">
        <v>572</v>
      </c>
      <c r="D244" s="28" t="s">
        <v>574</v>
      </c>
      <c r="E244" s="36">
        <v>7679.3127422700436</v>
      </c>
      <c r="F244" s="16">
        <v>3801.9499999999989</v>
      </c>
      <c r="G244" s="5">
        <f t="shared" si="15"/>
        <v>0.49508987686782546</v>
      </c>
      <c r="H244" s="84">
        <f t="shared" si="16"/>
        <v>0.49508987686782546</v>
      </c>
      <c r="I244" s="37">
        <v>4666.0106636146165</v>
      </c>
      <c r="J244" s="91">
        <f t="shared" si="17"/>
        <v>-0.18518188789248413</v>
      </c>
      <c r="K244" s="38">
        <v>100.63612122756986</v>
      </c>
      <c r="L244" s="16">
        <v>18</v>
      </c>
      <c r="M244" s="5">
        <f t="shared" si="18"/>
        <v>0.17886221945395084</v>
      </c>
      <c r="N244" s="11">
        <f t="shared" si="19"/>
        <v>0.17886221945395084</v>
      </c>
      <c r="O244" s="30"/>
      <c r="P244" s="30"/>
      <c r="Q244" s="30"/>
    </row>
    <row r="245" spans="1:17">
      <c r="A245" s="19" t="s">
        <v>345</v>
      </c>
      <c r="B245" s="9" t="s">
        <v>346</v>
      </c>
      <c r="C245" s="9" t="s">
        <v>335</v>
      </c>
      <c r="D245" s="28" t="s">
        <v>225</v>
      </c>
      <c r="E245" s="36">
        <v>2901.450183654636</v>
      </c>
      <c r="F245" s="16">
        <v>1471.4133333333332</v>
      </c>
      <c r="G245" s="5">
        <f t="shared" si="15"/>
        <v>0.5071303107744406</v>
      </c>
      <c r="H245" s="84">
        <f t="shared" si="16"/>
        <v>0.5071303107744406</v>
      </c>
      <c r="I245" s="37">
        <v>1914.6318935421857</v>
      </c>
      <c r="J245" s="91">
        <f t="shared" si="17"/>
        <v>-0.23149022102043393</v>
      </c>
      <c r="K245" s="38">
        <v>55.828801832180304</v>
      </c>
      <c r="L245" s="16">
        <v>3.75</v>
      </c>
      <c r="M245" s="5">
        <f t="shared" si="18"/>
        <v>6.7169630673292735E-2</v>
      </c>
      <c r="N245" s="11">
        <f t="shared" si="19"/>
        <v>6.7169630673292735E-2</v>
      </c>
      <c r="O245" s="30"/>
      <c r="P245" s="30"/>
      <c r="Q245" s="30"/>
    </row>
    <row r="246" spans="1:17">
      <c r="A246" s="19" t="s">
        <v>686</v>
      </c>
      <c r="B246" s="9" t="s">
        <v>880</v>
      </c>
      <c r="C246" s="9" t="s">
        <v>865</v>
      </c>
      <c r="D246" s="28" t="s">
        <v>792</v>
      </c>
      <c r="E246" s="36">
        <v>1806.0993693442688</v>
      </c>
      <c r="F246" s="16">
        <v>1294.4219299999997</v>
      </c>
      <c r="G246" s="5">
        <f t="shared" si="15"/>
        <v>0.7166947466849285</v>
      </c>
      <c r="H246" s="84">
        <f t="shared" si="16"/>
        <v>0.7166947466849285</v>
      </c>
      <c r="I246" s="37">
        <v>1388.8809182591601</v>
      </c>
      <c r="J246" s="91">
        <f t="shared" si="17"/>
        <v>-6.8010861850961613E-2</v>
      </c>
      <c r="K246" s="38">
        <v>110.70248553049223</v>
      </c>
      <c r="L246" s="16">
        <v>26.25</v>
      </c>
      <c r="M246" s="5">
        <f t="shared" si="18"/>
        <v>0.23712204720796104</v>
      </c>
      <c r="N246" s="11">
        <f t="shared" si="19"/>
        <v>0.23712204720796104</v>
      </c>
      <c r="O246" s="30"/>
      <c r="P246" s="30"/>
      <c r="Q246" s="30"/>
    </row>
    <row r="247" spans="1:17">
      <c r="A247" s="19" t="s">
        <v>550</v>
      </c>
      <c r="B247" s="9" t="s">
        <v>625</v>
      </c>
      <c r="C247" s="9" t="s">
        <v>625</v>
      </c>
      <c r="D247" s="28" t="s">
        <v>613</v>
      </c>
      <c r="E247" s="36">
        <v>3582.2296522519678</v>
      </c>
      <c r="F247" s="16">
        <v>2114.9833333333336</v>
      </c>
      <c r="G247" s="5">
        <f t="shared" si="15"/>
        <v>0.59040975555650088</v>
      </c>
      <c r="H247" s="84">
        <f t="shared" si="16"/>
        <v>0.59040975555650088</v>
      </c>
      <c r="I247" s="37">
        <v>2586.7363096969957</v>
      </c>
      <c r="J247" s="91">
        <f t="shared" si="17"/>
        <v>-0.18237381776997674</v>
      </c>
      <c r="K247" s="38">
        <v>111.20758392561017</v>
      </c>
      <c r="L247" s="16">
        <v>9.25</v>
      </c>
      <c r="M247" s="5">
        <f t="shared" si="18"/>
        <v>8.3177780448746921E-2</v>
      </c>
      <c r="N247" s="11">
        <f t="shared" si="19"/>
        <v>8.3177780448746921E-2</v>
      </c>
      <c r="O247" s="30"/>
      <c r="P247" s="30"/>
      <c r="Q247" s="30"/>
    </row>
    <row r="248" spans="1:17">
      <c r="A248" s="19" t="s">
        <v>1317</v>
      </c>
      <c r="B248" s="9" t="s">
        <v>1378</v>
      </c>
      <c r="C248" s="9" t="s">
        <v>1370</v>
      </c>
      <c r="D248" s="28" t="s">
        <v>1330</v>
      </c>
      <c r="E248" s="36">
        <v>4640.2050396022432</v>
      </c>
      <c r="F248" s="16">
        <v>2708.71</v>
      </c>
      <c r="G248" s="5">
        <f t="shared" si="15"/>
        <v>0.58374791132768344</v>
      </c>
      <c r="H248" s="84">
        <f t="shared" si="16"/>
        <v>0.58374791132768344</v>
      </c>
      <c r="I248" s="37">
        <v>4265</v>
      </c>
      <c r="J248" s="91">
        <f t="shared" si="17"/>
        <v>-0.36489800703399766</v>
      </c>
      <c r="K248" s="38">
        <v>173</v>
      </c>
      <c r="L248" s="16">
        <v>11.75</v>
      </c>
      <c r="M248" s="5">
        <f t="shared" si="18"/>
        <v>6.7919075144508664E-2</v>
      </c>
      <c r="N248" s="11">
        <f t="shared" si="19"/>
        <v>6.7919075144508664E-2</v>
      </c>
      <c r="O248" s="15"/>
      <c r="P248" s="15"/>
      <c r="Q248" s="15"/>
    </row>
    <row r="249" spans="1:17">
      <c r="A249" s="19" t="s">
        <v>1317</v>
      </c>
      <c r="B249" s="9" t="s">
        <v>1379</v>
      </c>
      <c r="C249" s="9" t="s">
        <v>1373</v>
      </c>
      <c r="D249" s="28" t="s">
        <v>1338</v>
      </c>
      <c r="E249" s="36">
        <v>3848.4000000000005</v>
      </c>
      <c r="F249" s="16">
        <v>621.79000000000008</v>
      </c>
      <c r="G249" s="5">
        <f t="shared" si="15"/>
        <v>0.16157104251117346</v>
      </c>
      <c r="H249" s="84">
        <f t="shared" si="16"/>
        <v>0.16157104251117346</v>
      </c>
      <c r="I249" s="37">
        <v>3466</v>
      </c>
      <c r="J249" s="91">
        <f t="shared" si="17"/>
        <v>-0.82060300057703406</v>
      </c>
      <c r="K249" s="38">
        <v>143</v>
      </c>
      <c r="L249" s="16">
        <v>1.5</v>
      </c>
      <c r="M249" s="5">
        <f t="shared" si="18"/>
        <v>1.048951048951049E-2</v>
      </c>
      <c r="N249" s="11">
        <f t="shared" si="19"/>
        <v>1.048951048951049E-2</v>
      </c>
      <c r="O249" s="15"/>
      <c r="P249" s="15"/>
      <c r="Q249" s="15"/>
    </row>
    <row r="250" spans="1:17">
      <c r="A250" s="19" t="s">
        <v>459</v>
      </c>
      <c r="B250" s="9" t="s">
        <v>548</v>
      </c>
      <c r="C250" s="9" t="s">
        <v>538</v>
      </c>
      <c r="D250" s="28" t="s">
        <v>463</v>
      </c>
      <c r="E250" s="36">
        <v>2358.4143682778845</v>
      </c>
      <c r="F250" s="16">
        <v>199.57000000000002</v>
      </c>
      <c r="G250" s="5">
        <f t="shared" si="15"/>
        <v>8.4620413903654323E-2</v>
      </c>
      <c r="H250" s="84">
        <f t="shared" si="16"/>
        <v>8.4620413903654323E-2</v>
      </c>
      <c r="I250" s="37">
        <v>1549.3627677033217</v>
      </c>
      <c r="J250" s="91">
        <f t="shared" si="17"/>
        <v>-0.87119220613786263</v>
      </c>
      <c r="K250" s="38">
        <v>34.152254920695583</v>
      </c>
      <c r="L250" s="16">
        <v>0</v>
      </c>
      <c r="M250" s="5">
        <f t="shared" si="18"/>
        <v>0</v>
      </c>
      <c r="N250" s="11">
        <f t="shared" si="19"/>
        <v>0</v>
      </c>
      <c r="O250" s="30"/>
      <c r="P250" s="30"/>
      <c r="Q250" s="30"/>
    </row>
    <row r="251" spans="1:17">
      <c r="A251" s="19" t="s">
        <v>459</v>
      </c>
      <c r="B251" s="9" t="s">
        <v>548</v>
      </c>
      <c r="C251" s="9" t="s">
        <v>543</v>
      </c>
      <c r="D251" s="28" t="s">
        <v>499</v>
      </c>
      <c r="E251" s="36">
        <v>2036.3144904541634</v>
      </c>
      <c r="F251" s="16">
        <v>1421.8766666666666</v>
      </c>
      <c r="G251" s="5">
        <f t="shared" si="15"/>
        <v>0.69825985786190736</v>
      </c>
      <c r="H251" s="84">
        <f t="shared" si="16"/>
        <v>0.69825985786190736</v>
      </c>
      <c r="I251" s="37">
        <v>1432.8667318672619</v>
      </c>
      <c r="J251" s="91">
        <f t="shared" si="17"/>
        <v>-7.6699842045139244E-3</v>
      </c>
      <c r="K251" s="38">
        <v>42.888878272501429</v>
      </c>
      <c r="L251" s="16">
        <v>11.25</v>
      </c>
      <c r="M251" s="5">
        <f t="shared" si="18"/>
        <v>0.2623057644110276</v>
      </c>
      <c r="N251" s="11">
        <f t="shared" si="19"/>
        <v>0.2623057644110276</v>
      </c>
      <c r="O251" s="30"/>
      <c r="P251" s="30"/>
      <c r="Q251" s="30"/>
    </row>
    <row r="252" spans="1:17">
      <c r="A252" s="19" t="s">
        <v>550</v>
      </c>
      <c r="B252" s="9" t="s">
        <v>623</v>
      </c>
      <c r="C252" s="9" t="s">
        <v>551</v>
      </c>
      <c r="D252" s="28" t="s">
        <v>555</v>
      </c>
      <c r="E252" s="36">
        <v>8438.004177732555</v>
      </c>
      <c r="F252" s="16">
        <v>5119.1333333333323</v>
      </c>
      <c r="G252" s="5">
        <f t="shared" si="15"/>
        <v>0.60667584721544143</v>
      </c>
      <c r="H252" s="84">
        <f t="shared" si="16"/>
        <v>0.60667584721544143</v>
      </c>
      <c r="I252" s="37">
        <v>6174.7407387417525</v>
      </c>
      <c r="J252" s="91">
        <f t="shared" si="17"/>
        <v>-0.17095574536195424</v>
      </c>
      <c r="K252" s="38">
        <v>174.7433520389686</v>
      </c>
      <c r="L252" s="16">
        <v>45</v>
      </c>
      <c r="M252" s="5">
        <f t="shared" si="18"/>
        <v>0.25752052638869366</v>
      </c>
      <c r="N252" s="11">
        <f t="shared" si="19"/>
        <v>0.25752052638869366</v>
      </c>
      <c r="O252" s="30"/>
      <c r="P252" s="30"/>
      <c r="Q252" s="30"/>
    </row>
    <row r="253" spans="1:17">
      <c r="A253" s="19" t="s">
        <v>1245</v>
      </c>
      <c r="B253" s="9" t="s">
        <v>1312</v>
      </c>
      <c r="C253" s="9" t="s">
        <v>1263</v>
      </c>
      <c r="D253" s="28" t="s">
        <v>1266</v>
      </c>
      <c r="E253" s="36">
        <v>6301.8986591865369</v>
      </c>
      <c r="F253" s="37">
        <v>4955.1424269999961</v>
      </c>
      <c r="G253" s="5">
        <f t="shared" si="15"/>
        <v>0.78629357515558918</v>
      </c>
      <c r="H253" s="84">
        <f t="shared" si="16"/>
        <v>0.78629357515558918</v>
      </c>
      <c r="I253" s="37">
        <v>4999.2799789621331</v>
      </c>
      <c r="J253" s="91">
        <f t="shared" si="17"/>
        <v>-8.8287817741505847E-3</v>
      </c>
      <c r="K253" s="38">
        <v>40</v>
      </c>
      <c r="L253" s="37">
        <v>40.246124999999992</v>
      </c>
      <c r="M253" s="5">
        <f t="shared" si="18"/>
        <v>1.0061531249999998</v>
      </c>
      <c r="N253" s="11">
        <f t="shared" si="19"/>
        <v>1.0061531249999998</v>
      </c>
      <c r="O253" s="15"/>
      <c r="P253" s="15"/>
      <c r="Q253" s="15"/>
    </row>
    <row r="254" spans="1:17">
      <c r="A254" s="19" t="s">
        <v>550</v>
      </c>
      <c r="B254" s="9" t="s">
        <v>625</v>
      </c>
      <c r="C254" s="9" t="s">
        <v>625</v>
      </c>
      <c r="D254" s="28" t="s">
        <v>612</v>
      </c>
      <c r="E254" s="36">
        <v>5678.6471133370715</v>
      </c>
      <c r="F254" s="16">
        <v>3800.9300000000003</v>
      </c>
      <c r="G254" s="5">
        <f t="shared" si="15"/>
        <v>0.6693372425049976</v>
      </c>
      <c r="H254" s="84">
        <f t="shared" si="16"/>
        <v>0.6693372425049976</v>
      </c>
      <c r="I254" s="37">
        <v>4198.0567357611599</v>
      </c>
      <c r="J254" s="91">
        <f t="shared" si="17"/>
        <v>-9.4597753379137117E-2</v>
      </c>
      <c r="K254" s="38">
        <v>168.46956537723079</v>
      </c>
      <c r="L254" s="16">
        <v>10.25</v>
      </c>
      <c r="M254" s="5">
        <f t="shared" si="18"/>
        <v>6.0841849844205279E-2</v>
      </c>
      <c r="N254" s="11">
        <f t="shared" si="19"/>
        <v>6.0841849844205279E-2</v>
      </c>
      <c r="O254" s="30"/>
      <c r="P254" s="30"/>
      <c r="Q254" s="30"/>
    </row>
    <row r="255" spans="1:17">
      <c r="A255" s="19" t="s">
        <v>345</v>
      </c>
      <c r="B255" s="9" t="s">
        <v>347</v>
      </c>
      <c r="C255" s="9" t="s">
        <v>339</v>
      </c>
      <c r="D255" s="28" t="s">
        <v>276</v>
      </c>
      <c r="E255" s="36">
        <v>6033.0674650648289</v>
      </c>
      <c r="F255" s="16">
        <v>1241.05</v>
      </c>
      <c r="G255" s="5">
        <f t="shared" si="15"/>
        <v>0.20570795987057044</v>
      </c>
      <c r="H255" s="84">
        <f t="shared" si="16"/>
        <v>0.20570795987057044</v>
      </c>
      <c r="I255" s="37">
        <v>4080.5071337252975</v>
      </c>
      <c r="J255" s="91">
        <f t="shared" si="17"/>
        <v>-0.69585888240636806</v>
      </c>
      <c r="K255" s="38">
        <v>51.534278614320279</v>
      </c>
      <c r="L255" s="16">
        <v>6.75</v>
      </c>
      <c r="M255" s="5">
        <f t="shared" si="18"/>
        <v>0.13098077981292083</v>
      </c>
      <c r="N255" s="11">
        <f t="shared" si="19"/>
        <v>0.13098077981292083</v>
      </c>
      <c r="O255" s="30"/>
      <c r="P255" s="30"/>
      <c r="Q255" s="30"/>
    </row>
    <row r="256" spans="1:17">
      <c r="A256" s="19" t="s">
        <v>550</v>
      </c>
      <c r="B256" s="9" t="s">
        <v>623</v>
      </c>
      <c r="C256" s="9" t="s">
        <v>619</v>
      </c>
      <c r="D256" s="28" t="s">
        <v>578</v>
      </c>
      <c r="E256" s="36">
        <v>10486.245764450876</v>
      </c>
      <c r="F256" s="16">
        <v>5849.0000000000018</v>
      </c>
      <c r="G256" s="5">
        <f t="shared" si="15"/>
        <v>0.55777826796969898</v>
      </c>
      <c r="H256" s="84">
        <f t="shared" si="16"/>
        <v>0.55777826796969898</v>
      </c>
      <c r="I256" s="37">
        <v>5885.8229767692192</v>
      </c>
      <c r="J256" s="91">
        <f t="shared" si="17"/>
        <v>-6.2562154714054241E-3</v>
      </c>
      <c r="K256" s="38">
        <v>213.69575129999583</v>
      </c>
      <c r="L256" s="16">
        <v>76.25</v>
      </c>
      <c r="M256" s="5">
        <f t="shared" si="18"/>
        <v>0.35681570427180265</v>
      </c>
      <c r="N256" s="11">
        <f t="shared" si="19"/>
        <v>0.35681570427180265</v>
      </c>
      <c r="O256" s="30"/>
      <c r="P256" s="30"/>
      <c r="Q256" s="30"/>
    </row>
    <row r="257" spans="1:17">
      <c r="A257" s="19" t="s">
        <v>686</v>
      </c>
      <c r="B257" s="9" t="s">
        <v>876</v>
      </c>
      <c r="C257" s="9" t="s">
        <v>854</v>
      </c>
      <c r="D257" s="28" t="s">
        <v>690</v>
      </c>
      <c r="E257" s="36">
        <v>2511.263233669395</v>
      </c>
      <c r="F257" s="16">
        <v>1700.9122000000002</v>
      </c>
      <c r="G257" s="5">
        <f t="shared" si="15"/>
        <v>0.67731338443348676</v>
      </c>
      <c r="H257" s="84">
        <f t="shared" si="16"/>
        <v>0.67731338443348676</v>
      </c>
      <c r="I257" s="37">
        <v>1898.2494539234553</v>
      </c>
      <c r="J257" s="91">
        <f t="shared" si="17"/>
        <v>-0.10395749279188915</v>
      </c>
      <c r="K257" s="38">
        <v>109.50212342608008</v>
      </c>
      <c r="L257" s="16">
        <v>25.5</v>
      </c>
      <c r="M257" s="5">
        <f t="shared" si="18"/>
        <v>0.23287219646670956</v>
      </c>
      <c r="N257" s="11">
        <f t="shared" si="19"/>
        <v>0.23287219646670956</v>
      </c>
      <c r="O257" s="30"/>
      <c r="P257" s="30"/>
      <c r="Q257" s="30"/>
    </row>
    <row r="258" spans="1:17">
      <c r="A258" s="19" t="s">
        <v>345</v>
      </c>
      <c r="B258" s="9" t="s">
        <v>349</v>
      </c>
      <c r="C258" s="9" t="s">
        <v>344</v>
      </c>
      <c r="D258" s="28" t="s">
        <v>328</v>
      </c>
      <c r="E258" s="36">
        <v>8266.7458437718578</v>
      </c>
      <c r="F258" s="16">
        <v>3305.1333333333337</v>
      </c>
      <c r="G258" s="5">
        <f t="shared" si="15"/>
        <v>0.39981068679199949</v>
      </c>
      <c r="H258" s="84">
        <f t="shared" si="16"/>
        <v>0.39981068679199949</v>
      </c>
      <c r="I258" s="37">
        <v>6138.8774183370097</v>
      </c>
      <c r="J258" s="91">
        <f t="shared" si="17"/>
        <v>-0.46160623382692056</v>
      </c>
      <c r="K258" s="38">
        <v>90.700330361203697</v>
      </c>
      <c r="L258" s="16">
        <v>6.75</v>
      </c>
      <c r="M258" s="5">
        <f t="shared" si="18"/>
        <v>7.4420897620977741E-2</v>
      </c>
      <c r="N258" s="11">
        <f t="shared" si="19"/>
        <v>7.4420897620977741E-2</v>
      </c>
      <c r="O258" s="30"/>
      <c r="P258" s="30"/>
      <c r="Q258" s="30"/>
    </row>
    <row r="259" spans="1:17">
      <c r="A259" s="19" t="s">
        <v>459</v>
      </c>
      <c r="B259" s="9" t="s">
        <v>549</v>
      </c>
      <c r="C259" s="9" t="s">
        <v>545</v>
      </c>
      <c r="D259" s="28" t="s">
        <v>517</v>
      </c>
      <c r="E259" s="36">
        <v>2789.6974374353708</v>
      </c>
      <c r="F259" s="16">
        <v>1623.6633333333332</v>
      </c>
      <c r="G259" s="5">
        <f t="shared" ref="G259:G322" si="20">IFERROR(F259/E259,0)</f>
        <v>0.58202130150214493</v>
      </c>
      <c r="H259" s="84">
        <f t="shared" ref="H259:H322" si="21">IF(G259&gt;125%,125%,G259)</f>
        <v>0.58202130150214493</v>
      </c>
      <c r="I259" s="37">
        <v>1804.6341177130003</v>
      </c>
      <c r="J259" s="91">
        <f t="shared" ref="J259:J322" si="22">IF(I259=0,0,F259/I259-1)</f>
        <v>-0.10028114984826397</v>
      </c>
      <c r="K259" s="38">
        <v>63.539078922224363</v>
      </c>
      <c r="L259" s="16">
        <v>9</v>
      </c>
      <c r="M259" s="5">
        <f t="shared" ref="M259:M322" si="23">IFERROR(L259/K259,0)</f>
        <v>0.14164511278195485</v>
      </c>
      <c r="N259" s="11">
        <f t="shared" ref="N259:N322" si="24">IF(M259&gt;125%,125%,M259)</f>
        <v>0.14164511278195485</v>
      </c>
      <c r="O259" s="30"/>
      <c r="P259" s="30"/>
      <c r="Q259" s="30"/>
    </row>
    <row r="260" spans="1:17">
      <c r="A260" s="19" t="s">
        <v>350</v>
      </c>
      <c r="B260" s="9" t="s">
        <v>442</v>
      </c>
      <c r="C260" s="9" t="s">
        <v>400</v>
      </c>
      <c r="D260" s="28" t="s">
        <v>408</v>
      </c>
      <c r="E260" s="36">
        <v>7295.2049047008941</v>
      </c>
      <c r="F260" s="16">
        <v>4843.6500000000005</v>
      </c>
      <c r="G260" s="5">
        <f t="shared" si="20"/>
        <v>0.66394982228379118</v>
      </c>
      <c r="H260" s="84">
        <f t="shared" si="21"/>
        <v>0.66394982228379118</v>
      </c>
      <c r="I260" s="37">
        <v>5201.9530098634987</v>
      </c>
      <c r="J260" s="91">
        <f t="shared" si="22"/>
        <v>-6.887855564710299E-2</v>
      </c>
      <c r="K260" s="38">
        <v>218.85614714102681</v>
      </c>
      <c r="L260" s="16">
        <v>42.75</v>
      </c>
      <c r="M260" s="5">
        <f t="shared" si="23"/>
        <v>0.19533378686618613</v>
      </c>
      <c r="N260" s="11">
        <f t="shared" si="24"/>
        <v>0.19533378686618613</v>
      </c>
      <c r="O260" s="30"/>
      <c r="P260" s="30"/>
      <c r="Q260" s="30"/>
    </row>
    <row r="261" spans="1:17">
      <c r="A261" s="19" t="s">
        <v>1086</v>
      </c>
      <c r="B261" s="9" t="s">
        <v>1148</v>
      </c>
      <c r="C261" s="9" t="s">
        <v>1146</v>
      </c>
      <c r="D261" s="28" t="s">
        <v>1139</v>
      </c>
      <c r="E261" s="36">
        <v>3576.0915851596387</v>
      </c>
      <c r="F261" s="16">
        <v>1471.23</v>
      </c>
      <c r="G261" s="5">
        <f t="shared" si="20"/>
        <v>0.41140724865812506</v>
      </c>
      <c r="H261" s="84">
        <f t="shared" si="21"/>
        <v>0.41140724865812506</v>
      </c>
      <c r="I261" s="37">
        <v>2895.5291267451562</v>
      </c>
      <c r="J261" s="91">
        <f t="shared" si="22"/>
        <v>-0.49189597631373194</v>
      </c>
      <c r="K261" s="38">
        <v>61.078927907246623</v>
      </c>
      <c r="L261" s="16">
        <v>0</v>
      </c>
      <c r="M261" s="5">
        <f t="shared" si="23"/>
        <v>0</v>
      </c>
      <c r="N261" s="11">
        <f t="shared" si="24"/>
        <v>0</v>
      </c>
      <c r="O261" s="15"/>
      <c r="P261" s="15"/>
      <c r="Q261" s="15"/>
    </row>
    <row r="262" spans="1:17">
      <c r="A262" s="19" t="s">
        <v>995</v>
      </c>
      <c r="B262" s="9" t="s">
        <v>1084</v>
      </c>
      <c r="C262" s="9" t="s">
        <v>1017</v>
      </c>
      <c r="D262" s="28" t="s">
        <v>1022</v>
      </c>
      <c r="E262" s="36">
        <v>1990.0177154114749</v>
      </c>
      <c r="F262" s="16">
        <v>1301.7533333333333</v>
      </c>
      <c r="G262" s="5">
        <f t="shared" si="20"/>
        <v>0.65414158037491166</v>
      </c>
      <c r="H262" s="84">
        <f t="shared" si="21"/>
        <v>0.65414158037491166</v>
      </c>
      <c r="I262" s="37">
        <v>1600.8888942831049</v>
      </c>
      <c r="J262" s="91">
        <f t="shared" si="22"/>
        <v>-0.18685591612135433</v>
      </c>
      <c r="K262" s="38">
        <v>32.565164507073312</v>
      </c>
      <c r="L262" s="16">
        <v>16.25</v>
      </c>
      <c r="M262" s="5">
        <f t="shared" si="23"/>
        <v>0.49899947523588961</v>
      </c>
      <c r="N262" s="11">
        <f t="shared" si="24"/>
        <v>0.49899947523588961</v>
      </c>
      <c r="O262" s="15"/>
      <c r="P262" s="15"/>
      <c r="Q262" s="15"/>
    </row>
    <row r="263" spans="1:17">
      <c r="A263" s="19" t="s">
        <v>686</v>
      </c>
      <c r="B263" s="9" t="s">
        <v>876</v>
      </c>
      <c r="C263" s="9" t="s">
        <v>857</v>
      </c>
      <c r="D263" s="28" t="s">
        <v>717</v>
      </c>
      <c r="E263" s="36">
        <v>2062.4877357516343</v>
      </c>
      <c r="F263" s="16">
        <v>1310.6889299999998</v>
      </c>
      <c r="G263" s="5">
        <f t="shared" si="20"/>
        <v>0.63548932062975116</v>
      </c>
      <c r="H263" s="84">
        <f t="shared" si="21"/>
        <v>0.63548932062975116</v>
      </c>
      <c r="I263" s="37">
        <v>1457.2436811877344</v>
      </c>
      <c r="J263" s="91">
        <f t="shared" si="22"/>
        <v>-0.1005698313052793</v>
      </c>
      <c r="K263" s="38">
        <v>91.699102348832355</v>
      </c>
      <c r="L263" s="16">
        <v>16.5</v>
      </c>
      <c r="M263" s="5">
        <f t="shared" si="23"/>
        <v>0.17993633064402731</v>
      </c>
      <c r="N263" s="11">
        <f t="shared" si="24"/>
        <v>0.17993633064402731</v>
      </c>
      <c r="O263" s="30"/>
      <c r="P263" s="30"/>
      <c r="Q263" s="30"/>
    </row>
    <row r="264" spans="1:17">
      <c r="A264" s="19" t="s">
        <v>550</v>
      </c>
      <c r="B264" s="9" t="s">
        <v>625</v>
      </c>
      <c r="C264" s="9" t="s">
        <v>621</v>
      </c>
      <c r="D264" s="28" t="s">
        <v>600</v>
      </c>
      <c r="E264" s="36">
        <v>4060.674595218788</v>
      </c>
      <c r="F264" s="16">
        <v>1945.5699999999995</v>
      </c>
      <c r="G264" s="5">
        <f t="shared" si="20"/>
        <v>0.47912482381395366</v>
      </c>
      <c r="H264" s="84">
        <f t="shared" si="21"/>
        <v>0.47912482381395366</v>
      </c>
      <c r="I264" s="37">
        <v>2916.8521516188116</v>
      </c>
      <c r="J264" s="91">
        <f t="shared" si="22"/>
        <v>-0.33298984697587919</v>
      </c>
      <c r="K264" s="38">
        <v>263.52755732417836</v>
      </c>
      <c r="L264" s="16">
        <v>24</v>
      </c>
      <c r="M264" s="5">
        <f t="shared" si="23"/>
        <v>9.1072069440071526E-2</v>
      </c>
      <c r="N264" s="11">
        <f t="shared" si="24"/>
        <v>9.1072069440071526E-2</v>
      </c>
      <c r="O264" s="30"/>
      <c r="P264" s="30"/>
      <c r="Q264" s="30"/>
    </row>
    <row r="265" spans="1:17">
      <c r="A265" s="19" t="s">
        <v>550</v>
      </c>
      <c r="B265" s="9" t="s">
        <v>623</v>
      </c>
      <c r="C265" s="9" t="s">
        <v>569</v>
      </c>
      <c r="D265" s="28" t="s">
        <v>569</v>
      </c>
      <c r="E265" s="36">
        <v>9317.642700805749</v>
      </c>
      <c r="F265" s="16">
        <v>4155.2999999999984</v>
      </c>
      <c r="G265" s="5">
        <f t="shared" si="20"/>
        <v>0.44596043585580569</v>
      </c>
      <c r="H265" s="84">
        <f t="shared" si="21"/>
        <v>0.44596043585580569</v>
      </c>
      <c r="I265" s="37">
        <v>5770.8571527415288</v>
      </c>
      <c r="J265" s="91">
        <f t="shared" si="22"/>
        <v>-0.27995098647937189</v>
      </c>
      <c r="K265" s="38">
        <v>265.4127834949374</v>
      </c>
      <c r="L265" s="16">
        <v>21</v>
      </c>
      <c r="M265" s="5">
        <f t="shared" si="23"/>
        <v>7.9122036713806451E-2</v>
      </c>
      <c r="N265" s="11">
        <f t="shared" si="24"/>
        <v>7.9122036713806451E-2</v>
      </c>
      <c r="O265" s="30"/>
      <c r="P265" s="30"/>
      <c r="Q265" s="30"/>
    </row>
    <row r="266" spans="1:17">
      <c r="A266" s="19" t="s">
        <v>550</v>
      </c>
      <c r="B266" s="9" t="s">
        <v>625</v>
      </c>
      <c r="C266" s="9" t="s">
        <v>625</v>
      </c>
      <c r="D266" s="28" t="s">
        <v>617</v>
      </c>
      <c r="E266" s="36">
        <v>5470</v>
      </c>
      <c r="F266" s="16">
        <v>3640.7866666666664</v>
      </c>
      <c r="G266" s="5">
        <f t="shared" si="20"/>
        <v>0.66559171237050574</v>
      </c>
      <c r="H266" s="84">
        <f t="shared" si="21"/>
        <v>0.66559171237050574</v>
      </c>
      <c r="I266" s="37">
        <v>3864.2365095354126</v>
      </c>
      <c r="J266" s="91">
        <f t="shared" si="22"/>
        <v>-5.7825094897105855E-2</v>
      </c>
      <c r="K266" s="38">
        <v>244.74073508194681</v>
      </c>
      <c r="L266" s="16">
        <v>12.5</v>
      </c>
      <c r="M266" s="5">
        <f t="shared" si="23"/>
        <v>5.1074456386733545E-2</v>
      </c>
      <c r="N266" s="11">
        <f t="shared" si="24"/>
        <v>5.1074456386733545E-2</v>
      </c>
      <c r="O266" s="30"/>
      <c r="P266" s="30"/>
      <c r="Q266" s="30"/>
    </row>
    <row r="267" spans="1:17">
      <c r="A267" s="19" t="s">
        <v>686</v>
      </c>
      <c r="B267" s="9" t="s">
        <v>878</v>
      </c>
      <c r="C267" s="9" t="s">
        <v>860</v>
      </c>
      <c r="D267" s="28" t="s">
        <v>741</v>
      </c>
      <c r="E267" s="36">
        <v>6167.027944157504</v>
      </c>
      <c r="F267" s="16">
        <v>2341.5676799999992</v>
      </c>
      <c r="G267" s="5">
        <f t="shared" si="20"/>
        <v>0.3796914334105369</v>
      </c>
      <c r="H267" s="84">
        <f t="shared" si="21"/>
        <v>0.3796914334105369</v>
      </c>
      <c r="I267" s="37">
        <v>4695.5593216793013</v>
      </c>
      <c r="J267" s="91">
        <f t="shared" si="22"/>
        <v>-0.50132294800557009</v>
      </c>
      <c r="K267" s="38">
        <v>0</v>
      </c>
      <c r="L267" s="16">
        <v>0</v>
      </c>
      <c r="M267" s="5">
        <f t="shared" si="23"/>
        <v>0</v>
      </c>
      <c r="N267" s="11">
        <f t="shared" si="24"/>
        <v>0</v>
      </c>
      <c r="O267" s="30"/>
      <c r="P267" s="30"/>
      <c r="Q267" s="30"/>
    </row>
    <row r="268" spans="1:17">
      <c r="A268" s="19" t="s">
        <v>1149</v>
      </c>
      <c r="B268" s="9" t="s">
        <v>1217</v>
      </c>
      <c r="C268" s="9" t="s">
        <v>1151</v>
      </c>
      <c r="D268" s="28" t="s">
        <v>1150</v>
      </c>
      <c r="E268" s="36">
        <v>4060.031552524576</v>
      </c>
      <c r="F268" s="16">
        <v>1531.8066666666664</v>
      </c>
      <c r="G268" s="5">
        <f t="shared" si="20"/>
        <v>0.37728935030422872</v>
      </c>
      <c r="H268" s="84">
        <f t="shared" si="21"/>
        <v>0.37728935030422872</v>
      </c>
      <c r="I268" s="37">
        <v>2562.8795477352987</v>
      </c>
      <c r="J268" s="91">
        <f t="shared" si="22"/>
        <v>-0.40231031613629487</v>
      </c>
      <c r="K268" s="38">
        <v>149.36680263486446</v>
      </c>
      <c r="L268" s="16">
        <v>9.75</v>
      </c>
      <c r="M268" s="5">
        <f t="shared" si="23"/>
        <v>6.527554870297668E-2</v>
      </c>
      <c r="N268" s="11">
        <f t="shared" si="24"/>
        <v>6.527554870297668E-2</v>
      </c>
      <c r="O268" s="15"/>
      <c r="P268" s="15"/>
      <c r="Q268" s="15"/>
    </row>
    <row r="269" spans="1:17">
      <c r="A269" s="19" t="s">
        <v>345</v>
      </c>
      <c r="B269" s="9" t="s">
        <v>346</v>
      </c>
      <c r="C269" s="9" t="s">
        <v>336</v>
      </c>
      <c r="D269" s="28" t="s">
        <v>230</v>
      </c>
      <c r="E269" s="36">
        <v>2523.8313006685194</v>
      </c>
      <c r="F269" s="16">
        <v>628.02666666666653</v>
      </c>
      <c r="G269" s="5">
        <f t="shared" si="20"/>
        <v>0.24883860759644003</v>
      </c>
      <c r="H269" s="84">
        <f t="shared" si="21"/>
        <v>0.24883860759644003</v>
      </c>
      <c r="I269" s="37">
        <v>1898.9174181147139</v>
      </c>
      <c r="J269" s="91">
        <f t="shared" si="22"/>
        <v>-0.6692712064908094</v>
      </c>
      <c r="K269" s="38">
        <v>20.613711445728114</v>
      </c>
      <c r="L269" s="16">
        <v>0</v>
      </c>
      <c r="M269" s="5">
        <f t="shared" si="23"/>
        <v>0</v>
      </c>
      <c r="N269" s="11">
        <f t="shared" si="24"/>
        <v>0</v>
      </c>
      <c r="O269" s="30"/>
      <c r="P269" s="30"/>
      <c r="Q269" s="30"/>
    </row>
    <row r="270" spans="1:17">
      <c r="A270" s="19" t="s">
        <v>995</v>
      </c>
      <c r="B270" s="9" t="s">
        <v>1084</v>
      </c>
      <c r="C270" s="9" t="s">
        <v>1004</v>
      </c>
      <c r="D270" s="28" t="s">
        <v>1004</v>
      </c>
      <c r="E270" s="36">
        <v>4355.1551148128965</v>
      </c>
      <c r="F270" s="16">
        <v>2532.4733333333329</v>
      </c>
      <c r="G270" s="5">
        <f t="shared" si="20"/>
        <v>0.58148866494325346</v>
      </c>
      <c r="H270" s="84">
        <f t="shared" si="21"/>
        <v>0.58148866494325346</v>
      </c>
      <c r="I270" s="37">
        <v>2971.8534775237445</v>
      </c>
      <c r="J270" s="91">
        <f t="shared" si="22"/>
        <v>-0.14784717601774866</v>
      </c>
      <c r="K270" s="38">
        <v>52.123082843793313</v>
      </c>
      <c r="L270" s="16">
        <v>3.75</v>
      </c>
      <c r="M270" s="5">
        <f t="shared" si="23"/>
        <v>7.1945092181870826E-2</v>
      </c>
      <c r="N270" s="11">
        <f t="shared" si="24"/>
        <v>7.1945092181870826E-2</v>
      </c>
      <c r="O270" s="15"/>
      <c r="P270" s="15"/>
      <c r="Q270" s="15"/>
    </row>
    <row r="271" spans="1:17">
      <c r="A271" s="19" t="s">
        <v>459</v>
      </c>
      <c r="B271" s="9" t="s">
        <v>548</v>
      </c>
      <c r="C271" s="9" t="s">
        <v>538</v>
      </c>
      <c r="D271" s="28" t="s">
        <v>460</v>
      </c>
      <c r="E271" s="36">
        <v>3319.061038569183</v>
      </c>
      <c r="F271" s="16">
        <v>2181.8033333333337</v>
      </c>
      <c r="G271" s="5">
        <f t="shared" si="20"/>
        <v>0.65735559183144443</v>
      </c>
      <c r="H271" s="84">
        <f t="shared" si="21"/>
        <v>0.65735559183144443</v>
      </c>
      <c r="I271" s="37">
        <v>2215.2546186776667</v>
      </c>
      <c r="J271" s="91">
        <f t="shared" si="22"/>
        <v>-1.5100424602342399E-2</v>
      </c>
      <c r="K271" s="38">
        <v>119.13577297917067</v>
      </c>
      <c r="L271" s="16">
        <v>12.75</v>
      </c>
      <c r="M271" s="5">
        <f t="shared" si="23"/>
        <v>0.10702075187969923</v>
      </c>
      <c r="N271" s="11">
        <f t="shared" si="24"/>
        <v>0.10702075187969923</v>
      </c>
      <c r="O271" s="30"/>
      <c r="P271" s="30"/>
      <c r="Q271" s="30"/>
    </row>
    <row r="272" spans="1:17">
      <c r="A272" s="19" t="s">
        <v>928</v>
      </c>
      <c r="B272" s="9" t="s">
        <v>993</v>
      </c>
      <c r="C272" s="9" t="s">
        <v>975</v>
      </c>
      <c r="D272" s="28" t="s">
        <v>976</v>
      </c>
      <c r="E272" s="36">
        <v>4627.62630883571</v>
      </c>
      <c r="F272" s="16">
        <v>3990.09</v>
      </c>
      <c r="G272" s="5">
        <f t="shared" si="20"/>
        <v>0.86223254293060858</v>
      </c>
      <c r="H272" s="84">
        <f t="shared" si="21"/>
        <v>0.86223254293060858</v>
      </c>
      <c r="I272" s="37">
        <v>5424.4767929124082</v>
      </c>
      <c r="J272" s="91">
        <f t="shared" si="22"/>
        <v>-0.26442859794083184</v>
      </c>
      <c r="K272" s="38">
        <v>143.26144627894163</v>
      </c>
      <c r="L272" s="16">
        <v>53.25</v>
      </c>
      <c r="M272" s="5">
        <f t="shared" si="23"/>
        <v>0.3716980484499503</v>
      </c>
      <c r="N272" s="11">
        <f t="shared" si="24"/>
        <v>0.3716980484499503</v>
      </c>
      <c r="O272" s="15"/>
      <c r="P272" s="15"/>
      <c r="Q272" s="15"/>
    </row>
    <row r="273" spans="1:17">
      <c r="A273" s="19" t="s">
        <v>550</v>
      </c>
      <c r="B273" s="9" t="s">
        <v>625</v>
      </c>
      <c r="C273" s="9" t="s">
        <v>622</v>
      </c>
      <c r="D273" s="28" t="s">
        <v>604</v>
      </c>
      <c r="E273" s="36">
        <v>6698.1888784376451</v>
      </c>
      <c r="F273" s="16">
        <v>3827.1166666666668</v>
      </c>
      <c r="G273" s="5">
        <f t="shared" si="20"/>
        <v>0.57136589250068193</v>
      </c>
      <c r="H273" s="84">
        <f t="shared" si="21"/>
        <v>0.57136589250068193</v>
      </c>
      <c r="I273" s="37">
        <v>4296.3909296964384</v>
      </c>
      <c r="J273" s="91">
        <f t="shared" si="22"/>
        <v>-0.1092252243123808</v>
      </c>
      <c r="K273" s="38">
        <v>434.79767128108841</v>
      </c>
      <c r="L273" s="16">
        <v>24.75</v>
      </c>
      <c r="M273" s="5">
        <f t="shared" si="23"/>
        <v>5.6923027961664485E-2</v>
      </c>
      <c r="N273" s="11">
        <f t="shared" si="24"/>
        <v>5.6923027961664485E-2</v>
      </c>
      <c r="O273" s="30"/>
      <c r="P273" s="30"/>
      <c r="Q273" s="30"/>
    </row>
    <row r="274" spans="1:17">
      <c r="A274" s="19" t="s">
        <v>550</v>
      </c>
      <c r="B274" s="9" t="s">
        <v>623</v>
      </c>
      <c r="C274" s="9" t="s">
        <v>551</v>
      </c>
      <c r="D274" s="28" t="s">
        <v>553</v>
      </c>
      <c r="E274" s="36">
        <v>5382.9632499824002</v>
      </c>
      <c r="F274" s="16">
        <v>1857.1533333333334</v>
      </c>
      <c r="G274" s="5">
        <f t="shared" si="20"/>
        <v>0.34500576115569903</v>
      </c>
      <c r="H274" s="84">
        <f t="shared" si="21"/>
        <v>0.34500576115569903</v>
      </c>
      <c r="I274" s="37">
        <v>3963.0956371191528</v>
      </c>
      <c r="J274" s="91">
        <f t="shared" si="22"/>
        <v>-0.53138821179613716</v>
      </c>
      <c r="K274" s="38">
        <v>106.44040189657206</v>
      </c>
      <c r="L274" s="16">
        <v>10.5</v>
      </c>
      <c r="M274" s="5">
        <f t="shared" si="23"/>
        <v>9.8646752670126431E-2</v>
      </c>
      <c r="N274" s="11">
        <f t="shared" si="24"/>
        <v>9.8646752670126431E-2</v>
      </c>
      <c r="O274" s="30"/>
      <c r="P274" s="30"/>
      <c r="Q274" s="30"/>
    </row>
    <row r="275" spans="1:17">
      <c r="A275" s="19" t="s">
        <v>1245</v>
      </c>
      <c r="B275" s="9" t="s">
        <v>1310</v>
      </c>
      <c r="C275" s="9" t="s">
        <v>1311</v>
      </c>
      <c r="D275" s="28" t="s">
        <v>1287</v>
      </c>
      <c r="E275" s="36">
        <v>9164.8144513977022</v>
      </c>
      <c r="F275" s="37">
        <v>5630.6447066666651</v>
      </c>
      <c r="G275" s="5">
        <f t="shared" si="20"/>
        <v>0.61437629059778187</v>
      </c>
      <c r="H275" s="84">
        <f t="shared" si="21"/>
        <v>0.61437629059778187</v>
      </c>
      <c r="I275" s="37">
        <v>7034.5650373948611</v>
      </c>
      <c r="J275" s="91">
        <f t="shared" si="22"/>
        <v>-0.1995745754378746</v>
      </c>
      <c r="K275" s="38">
        <v>30</v>
      </c>
      <c r="L275" s="37">
        <v>36</v>
      </c>
      <c r="M275" s="5">
        <f t="shared" si="23"/>
        <v>1.2</v>
      </c>
      <c r="N275" s="11">
        <f t="shared" si="24"/>
        <v>1.2</v>
      </c>
      <c r="O275" s="15"/>
      <c r="P275" s="15"/>
      <c r="Q275" s="15"/>
    </row>
    <row r="276" spans="1:17">
      <c r="A276" s="19" t="s">
        <v>673</v>
      </c>
      <c r="B276" s="9" t="s">
        <v>685</v>
      </c>
      <c r="C276" s="9" t="s">
        <v>663</v>
      </c>
      <c r="D276" s="28" t="s">
        <v>664</v>
      </c>
      <c r="E276" s="36">
        <v>7166.805149232252</v>
      </c>
      <c r="F276" s="16">
        <v>3957.2799999999997</v>
      </c>
      <c r="G276" s="5">
        <f t="shared" si="20"/>
        <v>0.55216793502805439</v>
      </c>
      <c r="H276" s="84">
        <f t="shared" si="21"/>
        <v>0.55216793502805439</v>
      </c>
      <c r="I276" s="37">
        <v>5827.6882331261404</v>
      </c>
      <c r="J276" s="91">
        <f t="shared" si="22"/>
        <v>-0.32095200674844604</v>
      </c>
      <c r="K276" s="38">
        <v>114.87526158599873</v>
      </c>
      <c r="L276" s="16">
        <v>1</v>
      </c>
      <c r="M276" s="5">
        <f t="shared" si="23"/>
        <v>8.7050944319406222E-3</v>
      </c>
      <c r="N276" s="11">
        <f t="shared" si="24"/>
        <v>8.7050944319406222E-3</v>
      </c>
      <c r="O276" s="30"/>
      <c r="P276" s="30"/>
      <c r="Q276" s="30"/>
    </row>
    <row r="277" spans="1:17">
      <c r="A277" s="19" t="s">
        <v>550</v>
      </c>
      <c r="B277" s="9" t="s">
        <v>625</v>
      </c>
      <c r="C277" s="9" t="s">
        <v>622</v>
      </c>
      <c r="D277" s="28" t="s">
        <v>605</v>
      </c>
      <c r="E277" s="36">
        <v>5768.5132399614031</v>
      </c>
      <c r="F277" s="16">
        <v>3174.2366666666662</v>
      </c>
      <c r="G277" s="5">
        <f t="shared" si="20"/>
        <v>0.55026946019246803</v>
      </c>
      <c r="H277" s="84">
        <f t="shared" si="21"/>
        <v>0.55026946019246803</v>
      </c>
      <c r="I277" s="37">
        <v>3486.9966854420509</v>
      </c>
      <c r="J277" s="91">
        <f t="shared" si="22"/>
        <v>-8.9693236612794713E-2</v>
      </c>
      <c r="K277" s="38">
        <v>709.40672682703894</v>
      </c>
      <c r="L277" s="16">
        <v>21.5</v>
      </c>
      <c r="M277" s="5">
        <f t="shared" si="23"/>
        <v>3.0307014561537889E-2</v>
      </c>
      <c r="N277" s="11">
        <f t="shared" si="24"/>
        <v>3.0307014561537889E-2</v>
      </c>
      <c r="O277" s="30"/>
      <c r="P277" s="30"/>
      <c r="Q277" s="30"/>
    </row>
    <row r="278" spans="1:17">
      <c r="A278" s="19" t="s">
        <v>686</v>
      </c>
      <c r="B278" s="9" t="s">
        <v>879</v>
      </c>
      <c r="C278" s="9" t="s">
        <v>863</v>
      </c>
      <c r="D278" s="28" t="s">
        <v>779</v>
      </c>
      <c r="E278" s="36">
        <v>2015.2836904681076</v>
      </c>
      <c r="F278" s="16">
        <v>1014.4517499999996</v>
      </c>
      <c r="G278" s="5">
        <f t="shared" si="20"/>
        <v>0.50337912959756248</v>
      </c>
      <c r="H278" s="84">
        <f t="shared" si="21"/>
        <v>0.50337912959756248</v>
      </c>
      <c r="I278" s="37">
        <v>1423.0485014632552</v>
      </c>
      <c r="J278" s="91">
        <f t="shared" si="22"/>
        <v>-0.28712777606885109</v>
      </c>
      <c r="K278" s="38">
        <v>96.837908022231105</v>
      </c>
      <c r="L278" s="16">
        <v>11.25</v>
      </c>
      <c r="M278" s="5">
        <f t="shared" si="23"/>
        <v>0.11617351334579981</v>
      </c>
      <c r="N278" s="11">
        <f t="shared" si="24"/>
        <v>0.11617351334579981</v>
      </c>
      <c r="O278" s="30"/>
      <c r="P278" s="30"/>
      <c r="Q278" s="30"/>
    </row>
    <row r="279" spans="1:17">
      <c r="A279" s="19" t="s">
        <v>1086</v>
      </c>
      <c r="B279" s="9" t="s">
        <v>1148</v>
      </c>
      <c r="C279" s="9" t="s">
        <v>1146</v>
      </c>
      <c r="D279" s="28" t="s">
        <v>1135</v>
      </c>
      <c r="E279" s="36">
        <v>4995.445236750671</v>
      </c>
      <c r="F279" s="16">
        <v>1935.3100000000002</v>
      </c>
      <c r="G279" s="5">
        <f t="shared" si="20"/>
        <v>0.38741491664491523</v>
      </c>
      <c r="H279" s="84">
        <f t="shared" si="21"/>
        <v>0.38741491664491523</v>
      </c>
      <c r="I279" s="37">
        <v>4044.7669864210743</v>
      </c>
      <c r="J279" s="91">
        <f t="shared" si="22"/>
        <v>-0.5215274436087064</v>
      </c>
      <c r="K279" s="38">
        <v>85.321203949666739</v>
      </c>
      <c r="L279" s="16">
        <v>0</v>
      </c>
      <c r="M279" s="5">
        <f t="shared" si="23"/>
        <v>0</v>
      </c>
      <c r="N279" s="11">
        <f t="shared" si="24"/>
        <v>0</v>
      </c>
      <c r="O279" s="15"/>
      <c r="P279" s="15"/>
      <c r="Q279" s="15"/>
    </row>
    <row r="280" spans="1:17">
      <c r="A280" s="19" t="s">
        <v>686</v>
      </c>
      <c r="B280" s="9" t="s">
        <v>876</v>
      </c>
      <c r="C280" s="9" t="s">
        <v>857</v>
      </c>
      <c r="D280" s="28" t="s">
        <v>718</v>
      </c>
      <c r="E280" s="36">
        <v>2062.4877357516343</v>
      </c>
      <c r="F280" s="16">
        <v>972.87843000000021</v>
      </c>
      <c r="G280" s="5">
        <f t="shared" si="20"/>
        <v>0.47170143760658689</v>
      </c>
      <c r="H280" s="84">
        <f t="shared" si="21"/>
        <v>0.47170143760658689</v>
      </c>
      <c r="I280" s="37">
        <v>1457.2436811877344</v>
      </c>
      <c r="J280" s="91">
        <f t="shared" si="22"/>
        <v>-0.33238452665167828</v>
      </c>
      <c r="K280" s="38">
        <v>91.699102348832355</v>
      </c>
      <c r="L280" s="16">
        <v>2.25</v>
      </c>
      <c r="M280" s="5">
        <f t="shared" si="23"/>
        <v>2.4536772360549179E-2</v>
      </c>
      <c r="N280" s="11">
        <f t="shared" si="24"/>
        <v>2.4536772360549179E-2</v>
      </c>
      <c r="O280" s="30"/>
      <c r="P280" s="30"/>
      <c r="Q280" s="30"/>
    </row>
    <row r="281" spans="1:17">
      <c r="A281" s="19" t="s">
        <v>1230</v>
      </c>
      <c r="B281" s="9" t="s">
        <v>1224</v>
      </c>
      <c r="C281" s="9" t="s">
        <v>1224</v>
      </c>
      <c r="D281" s="28" t="s">
        <v>1229</v>
      </c>
      <c r="E281" s="36">
        <v>23000</v>
      </c>
      <c r="F281" s="16">
        <v>8444.5600000000013</v>
      </c>
      <c r="G281" s="5">
        <f t="shared" si="20"/>
        <v>0.36715478260869572</v>
      </c>
      <c r="H281" s="84">
        <f t="shared" si="21"/>
        <v>0.36715478260869572</v>
      </c>
      <c r="I281" s="37">
        <v>13856.168084079092</v>
      </c>
      <c r="J281" s="91">
        <f t="shared" si="22"/>
        <v>-0.39055589187728568</v>
      </c>
      <c r="K281" s="38">
        <v>100</v>
      </c>
      <c r="L281" s="16">
        <v>70</v>
      </c>
      <c r="M281" s="5">
        <f t="shared" si="23"/>
        <v>0.7</v>
      </c>
      <c r="N281" s="11">
        <f t="shared" si="24"/>
        <v>0.7</v>
      </c>
      <c r="O281" s="15"/>
      <c r="P281" s="15"/>
      <c r="Q281" s="15"/>
    </row>
    <row r="282" spans="1:17">
      <c r="A282" s="19" t="s">
        <v>995</v>
      </c>
      <c r="B282" s="9" t="s">
        <v>1084</v>
      </c>
      <c r="C282" s="9" t="s">
        <v>1004</v>
      </c>
      <c r="D282" s="28" t="s">
        <v>1007</v>
      </c>
      <c r="E282" s="36">
        <v>4079.4151411345229</v>
      </c>
      <c r="F282" s="16">
        <v>2111.0966666666668</v>
      </c>
      <c r="G282" s="5">
        <f t="shared" si="20"/>
        <v>0.51749983603766092</v>
      </c>
      <c r="H282" s="84">
        <f t="shared" si="21"/>
        <v>0.51749983603766092</v>
      </c>
      <c r="I282" s="37">
        <v>2783.6951276911036</v>
      </c>
      <c r="J282" s="91">
        <f t="shared" si="22"/>
        <v>-0.24162073437342046</v>
      </c>
      <c r="K282" s="38">
        <v>48.822989709911738</v>
      </c>
      <c r="L282" s="16">
        <v>2.25</v>
      </c>
      <c r="M282" s="5">
        <f t="shared" si="23"/>
        <v>4.6084846777484811E-2</v>
      </c>
      <c r="N282" s="11">
        <f t="shared" si="24"/>
        <v>4.6084846777484811E-2</v>
      </c>
      <c r="O282" s="15"/>
      <c r="P282" s="15"/>
      <c r="Q282" s="15"/>
    </row>
    <row r="283" spans="1:17">
      <c r="A283" s="19" t="s">
        <v>457</v>
      </c>
      <c r="B283" s="9" t="s">
        <v>445</v>
      </c>
      <c r="C283" s="9" t="s">
        <v>445</v>
      </c>
      <c r="D283" s="28" t="s">
        <v>447</v>
      </c>
      <c r="E283" s="36">
        <v>3276</v>
      </c>
      <c r="F283" s="16">
        <v>1144</v>
      </c>
      <c r="G283" s="5">
        <f t="shared" si="20"/>
        <v>0.34920634920634919</v>
      </c>
      <c r="H283" s="84">
        <f t="shared" si="21"/>
        <v>0.34920634920634919</v>
      </c>
      <c r="I283" s="37">
        <v>2516.9580000000005</v>
      </c>
      <c r="J283" s="91">
        <f t="shared" si="22"/>
        <v>-0.54548307917732441</v>
      </c>
      <c r="K283" s="38">
        <v>93</v>
      </c>
      <c r="L283" s="16">
        <v>9</v>
      </c>
      <c r="M283" s="5">
        <f t="shared" si="23"/>
        <v>9.6774193548387094E-2</v>
      </c>
      <c r="N283" s="11">
        <f t="shared" si="24"/>
        <v>9.6774193548387094E-2</v>
      </c>
      <c r="O283" s="30"/>
      <c r="P283" s="30"/>
      <c r="Q283" s="30"/>
    </row>
    <row r="284" spans="1:17">
      <c r="A284" s="19" t="s">
        <v>686</v>
      </c>
      <c r="B284" s="9" t="s">
        <v>879</v>
      </c>
      <c r="C284" s="9" t="s">
        <v>863</v>
      </c>
      <c r="D284" s="28" t="s">
        <v>777</v>
      </c>
      <c r="E284" s="36">
        <v>2069.7508172375169</v>
      </c>
      <c r="F284" s="16">
        <v>1063.1417399999998</v>
      </c>
      <c r="G284" s="5">
        <f t="shared" si="20"/>
        <v>0.51365687654080416</v>
      </c>
      <c r="H284" s="84">
        <f t="shared" si="21"/>
        <v>0.51365687654080416</v>
      </c>
      <c r="I284" s="37">
        <v>1461.5092717730727</v>
      </c>
      <c r="J284" s="91">
        <f t="shared" si="22"/>
        <v>-0.27257270238852582</v>
      </c>
      <c r="K284" s="38">
        <v>99.455148779588711</v>
      </c>
      <c r="L284" s="16">
        <v>14.25</v>
      </c>
      <c r="M284" s="5">
        <f t="shared" si="23"/>
        <v>0.14328066645981977</v>
      </c>
      <c r="N284" s="11">
        <f t="shared" si="24"/>
        <v>0.14328066645981977</v>
      </c>
      <c r="O284" s="30"/>
      <c r="P284" s="30"/>
      <c r="Q284" s="30"/>
    </row>
    <row r="285" spans="1:17">
      <c r="A285" s="19" t="s">
        <v>345</v>
      </c>
      <c r="B285" s="9" t="s">
        <v>349</v>
      </c>
      <c r="C285" s="9" t="s">
        <v>344</v>
      </c>
      <c r="D285" s="28" t="s">
        <v>324</v>
      </c>
      <c r="E285" s="36">
        <v>7145.3963842726962</v>
      </c>
      <c r="F285" s="16">
        <v>4643.9500000000007</v>
      </c>
      <c r="G285" s="5">
        <f t="shared" si="20"/>
        <v>0.64992195677506726</v>
      </c>
      <c r="H285" s="84">
        <f t="shared" si="21"/>
        <v>0.64992195677506726</v>
      </c>
      <c r="I285" s="37">
        <v>5652.320881421525</v>
      </c>
      <c r="J285" s="91">
        <f t="shared" si="22"/>
        <v>-0.17839944026106402</v>
      </c>
      <c r="K285" s="38">
        <v>111.31404180693181</v>
      </c>
      <c r="L285" s="16">
        <v>15</v>
      </c>
      <c r="M285" s="5">
        <f t="shared" si="23"/>
        <v>0.1347538886964206</v>
      </c>
      <c r="N285" s="11">
        <f t="shared" si="24"/>
        <v>0.1347538886964206</v>
      </c>
      <c r="O285" s="30"/>
      <c r="P285" s="30"/>
      <c r="Q285" s="30"/>
    </row>
    <row r="286" spans="1:17">
      <c r="A286" s="19" t="s">
        <v>179</v>
      </c>
      <c r="B286" s="9" t="s">
        <v>181</v>
      </c>
      <c r="C286" s="9" t="s">
        <v>168</v>
      </c>
      <c r="D286" s="28" t="s">
        <v>147</v>
      </c>
      <c r="E286" s="36">
        <v>6148</v>
      </c>
      <c r="F286" s="16">
        <v>2679.5033333333363</v>
      </c>
      <c r="G286" s="5">
        <f t="shared" si="20"/>
        <v>0.43583333333333379</v>
      </c>
      <c r="H286" s="84">
        <f t="shared" si="21"/>
        <v>0.43583333333333379</v>
      </c>
      <c r="I286" s="37">
        <v>4172</v>
      </c>
      <c r="J286" s="91">
        <f t="shared" si="22"/>
        <v>-0.35774129114733066</v>
      </c>
      <c r="K286" s="38">
        <v>128</v>
      </c>
      <c r="L286" s="16">
        <v>16.25</v>
      </c>
      <c r="M286" s="5">
        <f t="shared" si="23"/>
        <v>0.126953125</v>
      </c>
      <c r="N286" s="11">
        <f t="shared" si="24"/>
        <v>0.126953125</v>
      </c>
      <c r="O286" s="30"/>
      <c r="P286" s="30"/>
      <c r="Q286" s="30"/>
    </row>
    <row r="287" spans="1:17">
      <c r="A287" s="19" t="s">
        <v>550</v>
      </c>
      <c r="B287" s="9" t="s">
        <v>623</v>
      </c>
      <c r="C287" s="9" t="s">
        <v>572</v>
      </c>
      <c r="D287" s="28" t="s">
        <v>573</v>
      </c>
      <c r="E287" s="36">
        <v>5888.893541285016</v>
      </c>
      <c r="F287" s="16">
        <v>2955.1166666666668</v>
      </c>
      <c r="G287" s="5">
        <f t="shared" si="20"/>
        <v>0.50181186770474895</v>
      </c>
      <c r="H287" s="84">
        <f t="shared" si="21"/>
        <v>0.50181186770474895</v>
      </c>
      <c r="I287" s="37">
        <v>3451.6237305987556</v>
      </c>
      <c r="J287" s="91">
        <f t="shared" si="22"/>
        <v>-0.14384738971705913</v>
      </c>
      <c r="K287" s="38">
        <v>58.263017552803575</v>
      </c>
      <c r="L287" s="16">
        <v>9.5</v>
      </c>
      <c r="M287" s="5">
        <f t="shared" si="23"/>
        <v>0.16305368995675829</v>
      </c>
      <c r="N287" s="11">
        <f t="shared" si="24"/>
        <v>0.16305368995675829</v>
      </c>
      <c r="O287" s="30"/>
      <c r="P287" s="30"/>
      <c r="Q287" s="30"/>
    </row>
    <row r="288" spans="1:17">
      <c r="A288" s="19" t="s">
        <v>350</v>
      </c>
      <c r="B288" s="9" t="s">
        <v>437</v>
      </c>
      <c r="C288" s="9" t="s">
        <v>436</v>
      </c>
      <c r="D288" s="28" t="s">
        <v>395</v>
      </c>
      <c r="E288" s="36">
        <v>7082.720986620453</v>
      </c>
      <c r="F288" s="16">
        <v>4405.170000000001</v>
      </c>
      <c r="G288" s="5">
        <f t="shared" si="20"/>
        <v>0.62196012073912632</v>
      </c>
      <c r="H288" s="84">
        <f t="shared" si="21"/>
        <v>0.62196012073912632</v>
      </c>
      <c r="I288" s="37">
        <v>5050.4382310950677</v>
      </c>
      <c r="J288" s="91">
        <f t="shared" si="22"/>
        <v>-0.12776480011619817</v>
      </c>
      <c r="K288" s="38">
        <v>212.48162959861358</v>
      </c>
      <c r="L288" s="16">
        <v>1.5</v>
      </c>
      <c r="M288" s="5">
        <f t="shared" si="23"/>
        <v>7.0594338100360057E-3</v>
      </c>
      <c r="N288" s="11">
        <f t="shared" si="24"/>
        <v>7.0594338100360057E-3</v>
      </c>
      <c r="O288" s="30"/>
      <c r="P288" s="30"/>
      <c r="Q288" s="30"/>
    </row>
    <row r="289" spans="1:17">
      <c r="A289" s="19" t="s">
        <v>1245</v>
      </c>
      <c r="B289" s="9" t="s">
        <v>1310</v>
      </c>
      <c r="C289" s="9" t="s">
        <v>1315</v>
      </c>
      <c r="D289" s="28" t="s">
        <v>1304</v>
      </c>
      <c r="E289" s="36">
        <v>7686.0682466368353</v>
      </c>
      <c r="F289" s="37">
        <v>5657.661813333335</v>
      </c>
      <c r="G289" s="5">
        <f t="shared" si="20"/>
        <v>0.73609310141227768</v>
      </c>
      <c r="H289" s="84">
        <f t="shared" si="21"/>
        <v>0.73609310141227768</v>
      </c>
      <c r="I289" s="37">
        <v>5936.5763936609401</v>
      </c>
      <c r="J289" s="91">
        <f t="shared" si="22"/>
        <v>-4.6982395547950695E-2</v>
      </c>
      <c r="K289" s="38">
        <v>35</v>
      </c>
      <c r="L289" s="37">
        <v>23.25</v>
      </c>
      <c r="M289" s="5">
        <f t="shared" si="23"/>
        <v>0.66428571428571426</v>
      </c>
      <c r="N289" s="11">
        <f t="shared" si="24"/>
        <v>0.66428571428571426</v>
      </c>
      <c r="O289" s="15"/>
      <c r="P289" s="15"/>
      <c r="Q289" s="15"/>
    </row>
    <row r="290" spans="1:17">
      <c r="A290" s="19" t="s">
        <v>1245</v>
      </c>
      <c r="B290" s="9" t="s">
        <v>1312</v>
      </c>
      <c r="C290" s="9" t="s">
        <v>1312</v>
      </c>
      <c r="D290" s="28" t="s">
        <v>1294</v>
      </c>
      <c r="E290" s="36">
        <v>6844.4988865473397</v>
      </c>
      <c r="F290" s="37">
        <v>4555.4349976666645</v>
      </c>
      <c r="G290" s="5">
        <f t="shared" si="20"/>
        <v>0.66556150759557242</v>
      </c>
      <c r="H290" s="84">
        <f t="shared" si="21"/>
        <v>0.66556150759557242</v>
      </c>
      <c r="I290" s="37">
        <v>6659.9893523088003</v>
      </c>
      <c r="J290" s="91">
        <f t="shared" si="22"/>
        <v>-0.31599965755389015</v>
      </c>
      <c r="K290" s="38">
        <v>40</v>
      </c>
      <c r="L290" s="37">
        <v>34.840800000000002</v>
      </c>
      <c r="M290" s="5">
        <f t="shared" si="23"/>
        <v>0.87102000000000002</v>
      </c>
      <c r="N290" s="11">
        <f t="shared" si="24"/>
        <v>0.87102000000000002</v>
      </c>
      <c r="O290" s="15"/>
      <c r="P290" s="15"/>
      <c r="Q290" s="15"/>
    </row>
    <row r="291" spans="1:17">
      <c r="A291" s="19" t="s">
        <v>550</v>
      </c>
      <c r="B291" s="9" t="s">
        <v>623</v>
      </c>
      <c r="C291" s="9" t="s">
        <v>569</v>
      </c>
      <c r="D291" s="28" t="s">
        <v>570</v>
      </c>
      <c r="E291" s="36">
        <v>5275.6078022069187</v>
      </c>
      <c r="F291" s="16">
        <v>3020.3000000000011</v>
      </c>
      <c r="G291" s="5">
        <f t="shared" si="20"/>
        <v>0.5725027547985152</v>
      </c>
      <c r="H291" s="84">
        <f t="shared" si="21"/>
        <v>0.5725027547985152</v>
      </c>
      <c r="I291" s="37">
        <v>3343.6750829196762</v>
      </c>
      <c r="J291" s="91">
        <f t="shared" si="22"/>
        <v>-9.6712472025632934E-2</v>
      </c>
      <c r="K291" s="38">
        <v>102.9479319558193</v>
      </c>
      <c r="L291" s="16">
        <v>46.25</v>
      </c>
      <c r="M291" s="5">
        <f t="shared" si="23"/>
        <v>0.44925623197412506</v>
      </c>
      <c r="N291" s="11">
        <f t="shared" si="24"/>
        <v>0.44925623197412506</v>
      </c>
      <c r="O291" s="30"/>
      <c r="P291" s="30"/>
      <c r="Q291" s="30"/>
    </row>
    <row r="292" spans="1:17">
      <c r="A292" s="19" t="s">
        <v>1149</v>
      </c>
      <c r="B292" s="9" t="s">
        <v>1217</v>
      </c>
      <c r="C292" s="9" t="s">
        <v>1157</v>
      </c>
      <c r="D292" s="28" t="s">
        <v>1156</v>
      </c>
      <c r="E292" s="36">
        <v>3481.0770491421517</v>
      </c>
      <c r="F292" s="16">
        <v>1929.7900000000006</v>
      </c>
      <c r="G292" s="5">
        <f t="shared" si="20"/>
        <v>0.5543657818420199</v>
      </c>
      <c r="H292" s="84">
        <f t="shared" si="21"/>
        <v>0.5543657818420199</v>
      </c>
      <c r="I292" s="37">
        <v>2484.3576505318465</v>
      </c>
      <c r="J292" s="91">
        <f t="shared" si="22"/>
        <v>-0.22322375782453263</v>
      </c>
      <c r="K292" s="38">
        <v>68.482630192971726</v>
      </c>
      <c r="L292" s="16">
        <v>8.25</v>
      </c>
      <c r="M292" s="5">
        <f t="shared" si="23"/>
        <v>0.12046850386372406</v>
      </c>
      <c r="N292" s="11">
        <f t="shared" si="24"/>
        <v>0.12046850386372406</v>
      </c>
      <c r="O292" s="15"/>
      <c r="P292" s="15"/>
      <c r="Q292" s="15"/>
    </row>
    <row r="293" spans="1:17">
      <c r="A293" s="19" t="s">
        <v>459</v>
      </c>
      <c r="B293" s="9" t="s">
        <v>548</v>
      </c>
      <c r="C293" s="9" t="s">
        <v>467</v>
      </c>
      <c r="D293" s="28" t="s">
        <v>469</v>
      </c>
      <c r="E293" s="36">
        <v>6229.2581869109126</v>
      </c>
      <c r="F293" s="16">
        <v>3295.6733333333327</v>
      </c>
      <c r="G293" s="5">
        <f t="shared" si="20"/>
        <v>0.52906353123366945</v>
      </c>
      <c r="H293" s="84">
        <f t="shared" si="21"/>
        <v>0.52906353123366945</v>
      </c>
      <c r="I293" s="37">
        <v>4688.3318859955907</v>
      </c>
      <c r="J293" s="91">
        <f t="shared" si="22"/>
        <v>-0.2970477744594483</v>
      </c>
      <c r="K293" s="38">
        <v>219.20982228167404</v>
      </c>
      <c r="L293" s="16">
        <v>24</v>
      </c>
      <c r="M293" s="5">
        <f t="shared" si="23"/>
        <v>0.10948414514547236</v>
      </c>
      <c r="N293" s="11">
        <f t="shared" si="24"/>
        <v>0.10948414514547236</v>
      </c>
      <c r="O293" s="30"/>
      <c r="P293" s="30"/>
      <c r="Q293" s="30"/>
    </row>
    <row r="294" spans="1:17">
      <c r="A294" s="19" t="s">
        <v>179</v>
      </c>
      <c r="B294" s="9" t="s">
        <v>166</v>
      </c>
      <c r="C294" s="9" t="s">
        <v>166</v>
      </c>
      <c r="D294" s="28" t="s">
        <v>93</v>
      </c>
      <c r="E294" s="36">
        <v>6200</v>
      </c>
      <c r="F294" s="16">
        <v>2868.3933333333334</v>
      </c>
      <c r="G294" s="5">
        <f t="shared" si="20"/>
        <v>0.46264408602150542</v>
      </c>
      <c r="H294" s="84">
        <f t="shared" si="21"/>
        <v>0.46264408602150542</v>
      </c>
      <c r="I294" s="37">
        <v>4657</v>
      </c>
      <c r="J294" s="91">
        <f t="shared" si="22"/>
        <v>-0.38406842745687497</v>
      </c>
      <c r="K294" s="38">
        <v>148</v>
      </c>
      <c r="L294" s="16">
        <v>0</v>
      </c>
      <c r="M294" s="5">
        <f t="shared" si="23"/>
        <v>0</v>
      </c>
      <c r="N294" s="11">
        <f t="shared" si="24"/>
        <v>0</v>
      </c>
      <c r="O294" s="30"/>
      <c r="P294" s="30"/>
      <c r="Q294" s="30"/>
    </row>
    <row r="295" spans="1:17">
      <c r="A295" s="19" t="s">
        <v>179</v>
      </c>
      <c r="B295" s="9" t="s">
        <v>166</v>
      </c>
      <c r="C295" s="9" t="s">
        <v>166</v>
      </c>
      <c r="D295" s="28" t="s">
        <v>18</v>
      </c>
      <c r="E295" s="36">
        <v>3124</v>
      </c>
      <c r="F295" s="16">
        <v>1314.8133333333335</v>
      </c>
      <c r="G295" s="5">
        <f t="shared" si="20"/>
        <v>0.42087494664959457</v>
      </c>
      <c r="H295" s="84">
        <f t="shared" si="21"/>
        <v>0.42087494664959457</v>
      </c>
      <c r="I295" s="37">
        <v>2314</v>
      </c>
      <c r="J295" s="91">
        <f t="shared" si="22"/>
        <v>-0.43180063382310563</v>
      </c>
      <c r="K295" s="38">
        <v>79</v>
      </c>
      <c r="L295" s="16">
        <v>4</v>
      </c>
      <c r="M295" s="5">
        <f t="shared" si="23"/>
        <v>5.0632911392405063E-2</v>
      </c>
      <c r="N295" s="11">
        <f t="shared" si="24"/>
        <v>5.0632911392405063E-2</v>
      </c>
      <c r="O295" s="30"/>
      <c r="P295" s="30"/>
      <c r="Q295" s="30"/>
    </row>
    <row r="296" spans="1:17">
      <c r="A296" s="19" t="s">
        <v>350</v>
      </c>
      <c r="B296" s="9" t="s">
        <v>444</v>
      </c>
      <c r="C296" s="9" t="s">
        <v>385</v>
      </c>
      <c r="D296" s="28" t="s">
        <v>423</v>
      </c>
      <c r="E296" s="36">
        <v>12261.639154385353</v>
      </c>
      <c r="F296" s="16">
        <v>5100.3366666666689</v>
      </c>
      <c r="G296" s="5">
        <f t="shared" si="20"/>
        <v>0.41595879657268681</v>
      </c>
      <c r="H296" s="84">
        <f t="shared" si="21"/>
        <v>0.41595879657268681</v>
      </c>
      <c r="I296" s="37">
        <v>8743.3418989936126</v>
      </c>
      <c r="J296" s="91">
        <f t="shared" si="22"/>
        <v>-0.41666050286175649</v>
      </c>
      <c r="K296" s="38">
        <v>367.84917463156057</v>
      </c>
      <c r="L296" s="16">
        <v>19.5</v>
      </c>
      <c r="M296" s="5">
        <f t="shared" si="23"/>
        <v>5.301085701641519E-2</v>
      </c>
      <c r="N296" s="11">
        <f t="shared" si="24"/>
        <v>5.301085701641519E-2</v>
      </c>
      <c r="O296" s="30"/>
      <c r="P296" s="30"/>
      <c r="Q296" s="30"/>
    </row>
    <row r="297" spans="1:17">
      <c r="A297" s="19" t="s">
        <v>179</v>
      </c>
      <c r="B297" s="9" t="s">
        <v>183</v>
      </c>
      <c r="C297" s="9" t="s">
        <v>58</v>
      </c>
      <c r="D297" s="28" t="s">
        <v>53</v>
      </c>
      <c r="E297" s="36">
        <v>3712</v>
      </c>
      <c r="F297" s="16">
        <v>1625.7366666666678</v>
      </c>
      <c r="G297" s="5">
        <f t="shared" si="20"/>
        <v>0.43796785201149457</v>
      </c>
      <c r="H297" s="84">
        <f t="shared" si="21"/>
        <v>0.43796785201149457</v>
      </c>
      <c r="I297" s="37">
        <v>2257</v>
      </c>
      <c r="J297" s="91">
        <f t="shared" si="22"/>
        <v>-0.27969133067493668</v>
      </c>
      <c r="K297" s="38">
        <v>100</v>
      </c>
      <c r="L297" s="16">
        <v>9.75</v>
      </c>
      <c r="M297" s="5">
        <f t="shared" si="23"/>
        <v>9.7500000000000003E-2</v>
      </c>
      <c r="N297" s="11">
        <f t="shared" si="24"/>
        <v>9.7500000000000003E-2</v>
      </c>
      <c r="O297" s="30"/>
      <c r="P297" s="30"/>
      <c r="Q297" s="30"/>
    </row>
    <row r="298" spans="1:17">
      <c r="A298" s="19" t="s">
        <v>179</v>
      </c>
      <c r="B298" s="9" t="s">
        <v>181</v>
      </c>
      <c r="C298" s="9" t="s">
        <v>168</v>
      </c>
      <c r="D298" s="28" t="s">
        <v>149</v>
      </c>
      <c r="E298" s="36">
        <v>2584</v>
      </c>
      <c r="F298" s="16">
        <v>1366.1033333333332</v>
      </c>
      <c r="G298" s="5">
        <f t="shared" si="20"/>
        <v>0.52867776057791538</v>
      </c>
      <c r="H298" s="84">
        <f t="shared" si="21"/>
        <v>0.52867776057791538</v>
      </c>
      <c r="I298" s="37">
        <v>1752</v>
      </c>
      <c r="J298" s="91">
        <f t="shared" si="22"/>
        <v>-0.22026065449010657</v>
      </c>
      <c r="K298" s="38">
        <v>64</v>
      </c>
      <c r="L298" s="16">
        <v>5.75</v>
      </c>
      <c r="M298" s="5">
        <f t="shared" si="23"/>
        <v>8.984375E-2</v>
      </c>
      <c r="N298" s="11">
        <f t="shared" si="24"/>
        <v>8.984375E-2</v>
      </c>
      <c r="O298" s="30"/>
      <c r="P298" s="30"/>
      <c r="Q298" s="30"/>
    </row>
    <row r="299" spans="1:17">
      <c r="A299" s="19" t="s">
        <v>686</v>
      </c>
      <c r="B299" s="9" t="s">
        <v>877</v>
      </c>
      <c r="C299" s="9" t="s">
        <v>859</v>
      </c>
      <c r="D299" s="28" t="s">
        <v>732</v>
      </c>
      <c r="E299" s="36">
        <v>1935.3997393634534</v>
      </c>
      <c r="F299" s="16">
        <v>972.45810999999981</v>
      </c>
      <c r="G299" s="5">
        <f t="shared" si="20"/>
        <v>0.50245853103185711</v>
      </c>
      <c r="H299" s="84">
        <f t="shared" si="21"/>
        <v>0.50245853103185711</v>
      </c>
      <c r="I299" s="37">
        <v>1140.478354357401</v>
      </c>
      <c r="J299" s="91">
        <f t="shared" si="22"/>
        <v>-0.14732436062065524</v>
      </c>
      <c r="K299" s="38">
        <v>138.61178414676297</v>
      </c>
      <c r="L299" s="16">
        <v>8.25</v>
      </c>
      <c r="M299" s="5">
        <f t="shared" si="23"/>
        <v>5.951874907882905E-2</v>
      </c>
      <c r="N299" s="11">
        <f t="shared" si="24"/>
        <v>5.951874907882905E-2</v>
      </c>
      <c r="O299" s="30"/>
      <c r="P299" s="30"/>
      <c r="Q299" s="30"/>
    </row>
    <row r="300" spans="1:17">
      <c r="A300" s="19" t="s">
        <v>459</v>
      </c>
      <c r="B300" s="9" t="s">
        <v>548</v>
      </c>
      <c r="C300" s="9" t="s">
        <v>542</v>
      </c>
      <c r="D300" s="28" t="s">
        <v>491</v>
      </c>
      <c r="E300" s="36">
        <v>1931.9767371973849</v>
      </c>
      <c r="F300" s="16">
        <v>1245.48</v>
      </c>
      <c r="G300" s="5">
        <f t="shared" si="20"/>
        <v>0.64466614738164552</v>
      </c>
      <c r="H300" s="84">
        <f t="shared" si="21"/>
        <v>0.64466614738164552</v>
      </c>
      <c r="I300" s="37">
        <v>1303.7764891667048</v>
      </c>
      <c r="J300" s="91">
        <f t="shared" si="22"/>
        <v>-4.4713560683982245E-2</v>
      </c>
      <c r="K300" s="38">
        <v>44.477355245557035</v>
      </c>
      <c r="L300" s="16">
        <v>3</v>
      </c>
      <c r="M300" s="5">
        <f t="shared" si="23"/>
        <v>6.745005370569282E-2</v>
      </c>
      <c r="N300" s="11">
        <f t="shared" si="24"/>
        <v>6.745005370569282E-2</v>
      </c>
      <c r="O300" s="30"/>
      <c r="P300" s="30"/>
      <c r="Q300" s="30"/>
    </row>
    <row r="301" spans="1:17">
      <c r="A301" s="19" t="s">
        <v>1230</v>
      </c>
      <c r="B301" s="9" t="s">
        <v>1224</v>
      </c>
      <c r="C301" s="9" t="s">
        <v>1225</v>
      </c>
      <c r="D301" s="28" t="s">
        <v>1220</v>
      </c>
      <c r="E301" s="36">
        <v>12500</v>
      </c>
      <c r="F301" s="16">
        <v>5145.96</v>
      </c>
      <c r="G301" s="5">
        <f t="shared" si="20"/>
        <v>0.41167680000000001</v>
      </c>
      <c r="H301" s="84">
        <f t="shared" si="21"/>
        <v>0.41167680000000001</v>
      </c>
      <c r="I301" s="37">
        <v>8265.8142059129514</v>
      </c>
      <c r="J301" s="91">
        <f t="shared" si="22"/>
        <v>-0.37744064023132329</v>
      </c>
      <c r="K301" s="38">
        <v>100</v>
      </c>
      <c r="L301" s="16">
        <v>17.25</v>
      </c>
      <c r="M301" s="5">
        <f t="shared" si="23"/>
        <v>0.17249999999999999</v>
      </c>
      <c r="N301" s="11">
        <f t="shared" si="24"/>
        <v>0.17249999999999999</v>
      </c>
      <c r="O301" s="15"/>
      <c r="P301" s="15"/>
      <c r="Q301" s="15"/>
    </row>
    <row r="302" spans="1:17">
      <c r="A302" s="19" t="s">
        <v>1086</v>
      </c>
      <c r="B302" s="9" t="s">
        <v>1147</v>
      </c>
      <c r="C302" s="9" t="s">
        <v>1140</v>
      </c>
      <c r="D302" s="28" t="s">
        <v>1093</v>
      </c>
      <c r="E302" s="36">
        <v>10207.143065252145</v>
      </c>
      <c r="F302" s="16">
        <v>5549.8233333333337</v>
      </c>
      <c r="G302" s="5">
        <f t="shared" si="20"/>
        <v>0.54371955970975094</v>
      </c>
      <c r="H302" s="84">
        <f t="shared" si="21"/>
        <v>0.54371955970975094</v>
      </c>
      <c r="I302" s="37">
        <v>7470.46410988554</v>
      </c>
      <c r="J302" s="91">
        <f t="shared" si="22"/>
        <v>-0.2570979189914927</v>
      </c>
      <c r="K302" s="38">
        <v>131.67913715463192</v>
      </c>
      <c r="L302" s="16">
        <v>31.25</v>
      </c>
      <c r="M302" s="5">
        <f t="shared" si="23"/>
        <v>0.2373192950323092</v>
      </c>
      <c r="N302" s="11">
        <f t="shared" si="24"/>
        <v>0.2373192950323092</v>
      </c>
      <c r="O302" s="15"/>
      <c r="P302" s="15"/>
      <c r="Q302" s="15"/>
    </row>
    <row r="303" spans="1:17">
      <c r="A303" s="19" t="s">
        <v>927</v>
      </c>
      <c r="B303" s="9" t="s">
        <v>921</v>
      </c>
      <c r="C303" s="9" t="s">
        <v>923</v>
      </c>
      <c r="D303" s="28" t="s">
        <v>900</v>
      </c>
      <c r="E303" s="36">
        <v>4140</v>
      </c>
      <c r="F303" s="16">
        <v>1903.3683333333333</v>
      </c>
      <c r="G303" s="5">
        <f t="shared" si="20"/>
        <v>0.45975080515297906</v>
      </c>
      <c r="H303" s="84">
        <f t="shared" si="21"/>
        <v>0.45975080515297906</v>
      </c>
      <c r="I303" s="37">
        <v>3249.5050917246554</v>
      </c>
      <c r="J303" s="91">
        <f t="shared" si="22"/>
        <v>-0.4142590088008965</v>
      </c>
      <c r="K303" s="38">
        <v>121.96453588440137</v>
      </c>
      <c r="L303" s="16">
        <v>19.125</v>
      </c>
      <c r="M303" s="5">
        <f t="shared" si="23"/>
        <v>0.15680787748109642</v>
      </c>
      <c r="N303" s="11">
        <f t="shared" si="24"/>
        <v>0.15680787748109642</v>
      </c>
      <c r="O303" s="30"/>
      <c r="P303" s="30"/>
      <c r="Q303" s="30"/>
    </row>
    <row r="304" spans="1:17">
      <c r="A304" s="19" t="s">
        <v>350</v>
      </c>
      <c r="B304" s="9" t="s">
        <v>442</v>
      </c>
      <c r="C304" s="9" t="s">
        <v>403</v>
      </c>
      <c r="D304" s="28" t="s">
        <v>404</v>
      </c>
      <c r="E304" s="36">
        <v>6498.7670368375884</v>
      </c>
      <c r="F304" s="16">
        <v>3191.6966666666667</v>
      </c>
      <c r="G304" s="5">
        <f t="shared" si="20"/>
        <v>0.49112341596103759</v>
      </c>
      <c r="H304" s="84">
        <f t="shared" si="21"/>
        <v>0.49112341596103759</v>
      </c>
      <c r="I304" s="37">
        <v>4634.0412900390029</v>
      </c>
      <c r="J304" s="91">
        <f t="shared" si="22"/>
        <v>-0.31124984286883561</v>
      </c>
      <c r="K304" s="38">
        <v>202.963011105128</v>
      </c>
      <c r="L304" s="16">
        <v>6</v>
      </c>
      <c r="M304" s="5">
        <f t="shared" si="23"/>
        <v>2.9562036783599956E-2</v>
      </c>
      <c r="N304" s="11">
        <f t="shared" si="24"/>
        <v>2.9562036783599956E-2</v>
      </c>
      <c r="O304" s="30"/>
      <c r="P304" s="30"/>
      <c r="Q304" s="30"/>
    </row>
    <row r="305" spans="1:17">
      <c r="A305" s="19" t="s">
        <v>345</v>
      </c>
      <c r="B305" s="9" t="s">
        <v>349</v>
      </c>
      <c r="C305" s="9" t="s">
        <v>344</v>
      </c>
      <c r="D305" s="28" t="s">
        <v>322</v>
      </c>
      <c r="E305" s="36">
        <v>6351.4634526868422</v>
      </c>
      <c r="F305" s="16">
        <v>3388.01</v>
      </c>
      <c r="G305" s="5">
        <f t="shared" si="20"/>
        <v>0.53342194680609867</v>
      </c>
      <c r="H305" s="84">
        <f t="shared" si="21"/>
        <v>0.53342194680609867</v>
      </c>
      <c r="I305" s="37">
        <v>5024.2852279302442</v>
      </c>
      <c r="J305" s="91">
        <f t="shared" si="22"/>
        <v>-0.32567323583344965</v>
      </c>
      <c r="K305" s="38">
        <v>98.945814939494952</v>
      </c>
      <c r="L305" s="16">
        <v>13</v>
      </c>
      <c r="M305" s="5">
        <f t="shared" si="23"/>
        <v>0.13138504147901009</v>
      </c>
      <c r="N305" s="11">
        <f t="shared" si="24"/>
        <v>0.13138504147901009</v>
      </c>
      <c r="O305" s="30"/>
      <c r="P305" s="30"/>
      <c r="Q305" s="30"/>
    </row>
    <row r="306" spans="1:17">
      <c r="A306" s="19" t="s">
        <v>1245</v>
      </c>
      <c r="B306" s="9" t="s">
        <v>1310</v>
      </c>
      <c r="C306" s="9" t="s">
        <v>1315</v>
      </c>
      <c r="D306" s="28" t="s">
        <v>1303</v>
      </c>
      <c r="E306" s="36">
        <v>7176.9683802045538</v>
      </c>
      <c r="F306" s="37">
        <v>4813.9658599999993</v>
      </c>
      <c r="G306" s="5">
        <f t="shared" si="20"/>
        <v>0.67075199512900663</v>
      </c>
      <c r="H306" s="84">
        <f t="shared" si="21"/>
        <v>0.67075199512900663</v>
      </c>
      <c r="I306" s="37">
        <v>5543.3571101345042</v>
      </c>
      <c r="J306" s="91">
        <f t="shared" si="22"/>
        <v>-0.13157933642792263</v>
      </c>
      <c r="K306" s="38">
        <v>35</v>
      </c>
      <c r="L306" s="37">
        <v>7.5</v>
      </c>
      <c r="M306" s="5">
        <f t="shared" si="23"/>
        <v>0.21428571428571427</v>
      </c>
      <c r="N306" s="11">
        <f t="shared" si="24"/>
        <v>0.21428571428571427</v>
      </c>
      <c r="O306" s="15"/>
      <c r="P306" s="15"/>
      <c r="Q306" s="15"/>
    </row>
    <row r="307" spans="1:17">
      <c r="A307" s="19" t="s">
        <v>1086</v>
      </c>
      <c r="B307" s="9" t="s">
        <v>1148</v>
      </c>
      <c r="C307" s="9" t="s">
        <v>1127</v>
      </c>
      <c r="D307" s="28" t="s">
        <v>1129</v>
      </c>
      <c r="E307" s="36">
        <v>6331.6575830280799</v>
      </c>
      <c r="F307" s="16">
        <v>2752.168333333334</v>
      </c>
      <c r="G307" s="5">
        <f t="shared" si="20"/>
        <v>0.43466790445372205</v>
      </c>
      <c r="H307" s="84">
        <f t="shared" si="21"/>
        <v>0.43466790445372205</v>
      </c>
      <c r="I307" s="37">
        <v>5454.3417295692752</v>
      </c>
      <c r="J307" s="91">
        <f t="shared" si="22"/>
        <v>-0.49541695959144272</v>
      </c>
      <c r="K307" s="38">
        <v>66.155491266450227</v>
      </c>
      <c r="L307" s="16">
        <v>8.375</v>
      </c>
      <c r="M307" s="5">
        <f t="shared" si="23"/>
        <v>0.12659568903008445</v>
      </c>
      <c r="N307" s="11">
        <f t="shared" si="24"/>
        <v>0.12659568903008445</v>
      </c>
      <c r="O307" s="15"/>
      <c r="P307" s="15"/>
      <c r="Q307" s="15"/>
    </row>
    <row r="308" spans="1:17">
      <c r="A308" s="19" t="s">
        <v>1149</v>
      </c>
      <c r="B308" s="9" t="s">
        <v>1217</v>
      </c>
      <c r="C308" s="9" t="s">
        <v>1151</v>
      </c>
      <c r="D308" s="28" t="s">
        <v>1152</v>
      </c>
      <c r="E308" s="36">
        <v>4613.6722187779269</v>
      </c>
      <c r="F308" s="16">
        <v>739.27166666666687</v>
      </c>
      <c r="G308" s="5">
        <f t="shared" si="20"/>
        <v>0.16023497804152323</v>
      </c>
      <c r="H308" s="84">
        <f t="shared" si="21"/>
        <v>0.16023497804152323</v>
      </c>
      <c r="I308" s="37">
        <v>2005.7318199667552</v>
      </c>
      <c r="J308" s="91">
        <f t="shared" si="22"/>
        <v>-0.63142048238586534</v>
      </c>
      <c r="K308" s="38">
        <v>169.73500299416418</v>
      </c>
      <c r="L308" s="16">
        <v>5.625</v>
      </c>
      <c r="M308" s="5">
        <f t="shared" si="23"/>
        <v>3.3139893956895851E-2</v>
      </c>
      <c r="N308" s="11">
        <f t="shared" si="24"/>
        <v>3.3139893956895851E-2</v>
      </c>
      <c r="O308" s="15"/>
      <c r="P308" s="15"/>
      <c r="Q308" s="15"/>
    </row>
    <row r="309" spans="1:17">
      <c r="A309" s="19" t="s">
        <v>345</v>
      </c>
      <c r="B309" s="9" t="s">
        <v>346</v>
      </c>
      <c r="C309" s="9" t="s">
        <v>337</v>
      </c>
      <c r="D309" s="28" t="s">
        <v>250</v>
      </c>
      <c r="E309" s="36">
        <v>4013.8400159473031</v>
      </c>
      <c r="F309" s="16">
        <v>1973.8966666666668</v>
      </c>
      <c r="G309" s="5">
        <f t="shared" si="20"/>
        <v>0.49177263140140604</v>
      </c>
      <c r="H309" s="84">
        <f t="shared" si="21"/>
        <v>0.49177263140140604</v>
      </c>
      <c r="I309" s="37">
        <v>3146.0790477696769</v>
      </c>
      <c r="J309" s="91">
        <f t="shared" si="22"/>
        <v>-0.37258516499577321</v>
      </c>
      <c r="K309" s="38">
        <v>34.356185742880186</v>
      </c>
      <c r="L309" s="16">
        <v>8.25</v>
      </c>
      <c r="M309" s="5">
        <f t="shared" si="23"/>
        <v>0.24013142965702156</v>
      </c>
      <c r="N309" s="11">
        <f t="shared" si="24"/>
        <v>0.24013142965702156</v>
      </c>
      <c r="O309" s="30"/>
      <c r="P309" s="30"/>
      <c r="Q309" s="30"/>
    </row>
    <row r="310" spans="1:17">
      <c r="A310" s="19" t="s">
        <v>686</v>
      </c>
      <c r="B310" s="9" t="s">
        <v>882</v>
      </c>
      <c r="C310" s="9" t="s">
        <v>872</v>
      </c>
      <c r="D310" s="28" t="s">
        <v>831</v>
      </c>
      <c r="E310" s="36">
        <v>3599.1062233708099</v>
      </c>
      <c r="F310" s="16">
        <v>1374.74603</v>
      </c>
      <c r="G310" s="5">
        <f t="shared" si="20"/>
        <v>0.38196872908976165</v>
      </c>
      <c r="H310" s="84">
        <f t="shared" si="21"/>
        <v>0.38196872908976165</v>
      </c>
      <c r="I310" s="37">
        <v>2493.1244616807098</v>
      </c>
      <c r="J310" s="91">
        <f t="shared" si="22"/>
        <v>-0.44858507823021743</v>
      </c>
      <c r="K310" s="38">
        <v>155.34110157081699</v>
      </c>
      <c r="L310" s="16">
        <v>12.75</v>
      </c>
      <c r="M310" s="5">
        <f t="shared" si="23"/>
        <v>8.2077440362346876E-2</v>
      </c>
      <c r="N310" s="11">
        <f t="shared" si="24"/>
        <v>8.2077440362346876E-2</v>
      </c>
      <c r="O310" s="30"/>
      <c r="P310" s="30"/>
      <c r="Q310" s="30"/>
    </row>
    <row r="311" spans="1:17">
      <c r="A311" s="19" t="s">
        <v>350</v>
      </c>
      <c r="B311" s="9" t="s">
        <v>444</v>
      </c>
      <c r="C311" s="9" t="s">
        <v>383</v>
      </c>
      <c r="D311" s="28" t="s">
        <v>392</v>
      </c>
      <c r="E311" s="36">
        <v>4795.5584989003319</v>
      </c>
      <c r="F311" s="16">
        <v>3173.5166666666664</v>
      </c>
      <c r="G311" s="5">
        <f t="shared" si="20"/>
        <v>0.66176164202655119</v>
      </c>
      <c r="H311" s="84">
        <f t="shared" si="21"/>
        <v>0.66176164202655119</v>
      </c>
      <c r="I311" s="37">
        <v>3419.5434251964812</v>
      </c>
      <c r="J311" s="91">
        <f t="shared" si="22"/>
        <v>-7.1947253752356888E-2</v>
      </c>
      <c r="K311" s="38">
        <v>203.86675496701</v>
      </c>
      <c r="L311" s="16">
        <v>25.5</v>
      </c>
      <c r="M311" s="5">
        <f t="shared" si="23"/>
        <v>0.12508169860321977</v>
      </c>
      <c r="N311" s="11">
        <f t="shared" si="24"/>
        <v>0.12508169860321977</v>
      </c>
      <c r="O311" s="30"/>
      <c r="P311" s="30"/>
      <c r="Q311" s="30"/>
    </row>
    <row r="312" spans="1:17">
      <c r="A312" s="19" t="s">
        <v>686</v>
      </c>
      <c r="B312" s="9" t="s">
        <v>877</v>
      </c>
      <c r="C312" s="9" t="s">
        <v>859</v>
      </c>
      <c r="D312" s="28" t="s">
        <v>737</v>
      </c>
      <c r="E312" s="36">
        <v>1797.1569008374918</v>
      </c>
      <c r="F312" s="16">
        <v>778.56490000000008</v>
      </c>
      <c r="G312" s="5">
        <f t="shared" si="20"/>
        <v>0.43322032686026557</v>
      </c>
      <c r="H312" s="84">
        <f t="shared" si="21"/>
        <v>0.43322032686026557</v>
      </c>
      <c r="I312" s="37">
        <v>1059.0156147604437</v>
      </c>
      <c r="J312" s="91">
        <f t="shared" si="22"/>
        <v>-0.26482207707946159</v>
      </c>
      <c r="K312" s="38">
        <v>128.71094242199419</v>
      </c>
      <c r="L312" s="16">
        <v>7.5</v>
      </c>
      <c r="M312" s="5">
        <f t="shared" si="23"/>
        <v>5.8270103993259208E-2</v>
      </c>
      <c r="N312" s="11">
        <f t="shared" si="24"/>
        <v>5.8270103993259208E-2</v>
      </c>
      <c r="O312" s="30"/>
      <c r="P312" s="30"/>
      <c r="Q312" s="30"/>
    </row>
    <row r="313" spans="1:17">
      <c r="A313" s="19" t="s">
        <v>1245</v>
      </c>
      <c r="B313" s="9" t="s">
        <v>1312</v>
      </c>
      <c r="C313" s="9" t="s">
        <v>1309</v>
      </c>
      <c r="D313" s="28" t="s">
        <v>1255</v>
      </c>
      <c r="E313" s="36">
        <v>14113.673145861041</v>
      </c>
      <c r="F313" s="37">
        <v>5623.2790513333375</v>
      </c>
      <c r="G313" s="5">
        <f t="shared" si="20"/>
        <v>0.39842775110477979</v>
      </c>
      <c r="H313" s="84">
        <f t="shared" si="21"/>
        <v>0.39842775110477979</v>
      </c>
      <c r="I313" s="37">
        <v>13104.964203717782</v>
      </c>
      <c r="J313" s="91">
        <f t="shared" si="22"/>
        <v>-0.57090466147644614</v>
      </c>
      <c r="K313" s="38">
        <v>40</v>
      </c>
      <c r="L313" s="37">
        <v>49.695</v>
      </c>
      <c r="M313" s="5">
        <f t="shared" si="23"/>
        <v>1.242375</v>
      </c>
      <c r="N313" s="11">
        <f t="shared" si="24"/>
        <v>1.242375</v>
      </c>
      <c r="O313" s="15"/>
      <c r="P313" s="15"/>
      <c r="Q313" s="15"/>
    </row>
    <row r="314" spans="1:17">
      <c r="A314" s="19" t="s">
        <v>995</v>
      </c>
      <c r="B314" s="9" t="s">
        <v>1085</v>
      </c>
      <c r="C314" s="9" t="s">
        <v>1060</v>
      </c>
      <c r="D314" s="28" t="s">
        <v>1058</v>
      </c>
      <c r="E314" s="36">
        <v>3861.1122144184383</v>
      </c>
      <c r="F314" s="16">
        <v>1929.813333333333</v>
      </c>
      <c r="G314" s="5">
        <f t="shared" si="20"/>
        <v>0.49980762696481279</v>
      </c>
      <c r="H314" s="84">
        <f t="shared" si="21"/>
        <v>0.49980762696481279</v>
      </c>
      <c r="I314" s="37">
        <v>2899.7347112309753</v>
      </c>
      <c r="J314" s="91">
        <f t="shared" si="22"/>
        <v>-0.3344862459800324</v>
      </c>
      <c r="K314" s="38">
        <v>134.04402972090446</v>
      </c>
      <c r="L314" s="16">
        <v>6.75</v>
      </c>
      <c r="M314" s="5">
        <f t="shared" si="23"/>
        <v>5.0356588160280609E-2</v>
      </c>
      <c r="N314" s="11">
        <f t="shared" si="24"/>
        <v>5.0356588160280609E-2</v>
      </c>
      <c r="O314" s="15"/>
      <c r="P314" s="15"/>
      <c r="Q314" s="15"/>
    </row>
    <row r="315" spans="1:17">
      <c r="A315" s="19" t="s">
        <v>928</v>
      </c>
      <c r="B315" s="9" t="s">
        <v>994</v>
      </c>
      <c r="C315" s="9" t="s">
        <v>959</v>
      </c>
      <c r="D315" s="28" t="s">
        <v>961</v>
      </c>
      <c r="E315" s="36">
        <v>8472.2226889004305</v>
      </c>
      <c r="F315" s="16">
        <v>5027.3799999999992</v>
      </c>
      <c r="G315" s="5">
        <f t="shared" si="20"/>
        <v>0.59339563944493989</v>
      </c>
      <c r="H315" s="84">
        <f t="shared" si="21"/>
        <v>0.59339563944493989</v>
      </c>
      <c r="I315" s="37">
        <v>5893.0060654833787</v>
      </c>
      <c r="J315" s="91">
        <f t="shared" si="22"/>
        <v>-0.14689040803021403</v>
      </c>
      <c r="K315" s="38">
        <v>230.34118697787784</v>
      </c>
      <c r="L315" s="16">
        <v>111.75</v>
      </c>
      <c r="M315" s="5">
        <f t="shared" si="23"/>
        <v>0.48514988338031168</v>
      </c>
      <c r="N315" s="11">
        <f t="shared" si="24"/>
        <v>0.48514988338031168</v>
      </c>
      <c r="O315" s="15"/>
      <c r="P315" s="15"/>
      <c r="Q315" s="15"/>
    </row>
    <row r="316" spans="1:17">
      <c r="A316" s="19" t="s">
        <v>350</v>
      </c>
      <c r="B316" s="9" t="s">
        <v>441</v>
      </c>
      <c r="C316" s="9" t="s">
        <v>431</v>
      </c>
      <c r="D316" s="28" t="s">
        <v>398</v>
      </c>
      <c r="E316" s="36">
        <v>11190.152246911117</v>
      </c>
      <c r="F316" s="16">
        <v>7833.3399999999992</v>
      </c>
      <c r="G316" s="5">
        <f t="shared" si="20"/>
        <v>0.7000208600523985</v>
      </c>
      <c r="H316" s="84">
        <f t="shared" si="21"/>
        <v>0.7000208600523985</v>
      </c>
      <c r="I316" s="37">
        <v>7979.3024215317437</v>
      </c>
      <c r="J316" s="91">
        <f t="shared" si="22"/>
        <v>-1.8292629332843924E-2</v>
      </c>
      <c r="K316" s="38">
        <v>265.70456740733403</v>
      </c>
      <c r="L316" s="16">
        <v>12.75</v>
      </c>
      <c r="M316" s="5">
        <f t="shared" si="23"/>
        <v>4.7985626007150346E-2</v>
      </c>
      <c r="N316" s="11">
        <f t="shared" si="24"/>
        <v>4.7985626007150346E-2</v>
      </c>
      <c r="O316" s="30"/>
      <c r="P316" s="30"/>
      <c r="Q316" s="30"/>
    </row>
    <row r="317" spans="1:17">
      <c r="A317" s="19" t="s">
        <v>179</v>
      </c>
      <c r="B317" s="9" t="s">
        <v>181</v>
      </c>
      <c r="C317" s="9" t="s">
        <v>162</v>
      </c>
      <c r="D317" s="28" t="s">
        <v>143</v>
      </c>
      <c r="E317" s="36">
        <v>2600</v>
      </c>
      <c r="F317" s="16">
        <v>769.12333333333243</v>
      </c>
      <c r="G317" s="5">
        <f t="shared" si="20"/>
        <v>0.29581666666666634</v>
      </c>
      <c r="H317" s="84">
        <f t="shared" si="21"/>
        <v>0.29581666666666634</v>
      </c>
      <c r="I317" s="37">
        <v>1735</v>
      </c>
      <c r="J317" s="91">
        <f t="shared" si="22"/>
        <v>-0.556701248799232</v>
      </c>
      <c r="K317" s="38">
        <v>64</v>
      </c>
      <c r="L317" s="16">
        <v>3</v>
      </c>
      <c r="M317" s="5">
        <f t="shared" si="23"/>
        <v>4.6875E-2</v>
      </c>
      <c r="N317" s="11">
        <f t="shared" si="24"/>
        <v>4.6875E-2</v>
      </c>
      <c r="O317" s="30"/>
      <c r="P317" s="30"/>
      <c r="Q317" s="30"/>
    </row>
    <row r="318" spans="1:17">
      <c r="A318" s="19" t="s">
        <v>928</v>
      </c>
      <c r="B318" s="9" t="s">
        <v>993</v>
      </c>
      <c r="C318" s="9" t="s">
        <v>975</v>
      </c>
      <c r="D318" s="28" t="s">
        <v>977</v>
      </c>
      <c r="E318" s="36">
        <v>7653.711892143775</v>
      </c>
      <c r="F318" s="16">
        <v>5684.0300000000007</v>
      </c>
      <c r="G318" s="5">
        <f t="shared" si="20"/>
        <v>0.74265011279486848</v>
      </c>
      <c r="H318" s="84">
        <f t="shared" si="21"/>
        <v>0.74265011279486848</v>
      </c>
      <c r="I318" s="37">
        <v>5944.7379297791995</v>
      </c>
      <c r="J318" s="91">
        <f t="shared" si="22"/>
        <v>-4.3855243554677958E-2</v>
      </c>
      <c r="K318" s="38">
        <v>236.94260553781015</v>
      </c>
      <c r="L318" s="16">
        <v>58.5</v>
      </c>
      <c r="M318" s="5">
        <f t="shared" si="23"/>
        <v>0.24689523383613191</v>
      </c>
      <c r="N318" s="11">
        <f t="shared" si="24"/>
        <v>0.24689523383613191</v>
      </c>
      <c r="O318" s="15"/>
      <c r="P318" s="15"/>
      <c r="Q318" s="15"/>
    </row>
    <row r="319" spans="1:17">
      <c r="A319" s="19" t="s">
        <v>995</v>
      </c>
      <c r="B319" s="9" t="s">
        <v>1082</v>
      </c>
      <c r="C319" s="9" t="s">
        <v>1081</v>
      </c>
      <c r="D319" s="28" t="s">
        <v>1032</v>
      </c>
      <c r="E319" s="36">
        <v>5745.9301843166313</v>
      </c>
      <c r="F319" s="16">
        <v>2953.8633333333328</v>
      </c>
      <c r="G319" s="5">
        <f t="shared" si="20"/>
        <v>0.51407922452587862</v>
      </c>
      <c r="H319" s="84">
        <f t="shared" si="21"/>
        <v>0.51407922452587862</v>
      </c>
      <c r="I319" s="37">
        <v>3546.0802338116478</v>
      </c>
      <c r="J319" s="91">
        <f t="shared" si="22"/>
        <v>-0.16700606343634439</v>
      </c>
      <c r="K319" s="38">
        <v>103.80755653456734</v>
      </c>
      <c r="L319" s="16">
        <v>3.75</v>
      </c>
      <c r="M319" s="5">
        <f t="shared" si="23"/>
        <v>3.6124537800398669E-2</v>
      </c>
      <c r="N319" s="11">
        <f t="shared" si="24"/>
        <v>3.6124537800398669E-2</v>
      </c>
      <c r="O319" s="15"/>
      <c r="P319" s="15"/>
      <c r="Q319" s="15"/>
    </row>
    <row r="320" spans="1:17">
      <c r="A320" s="19" t="s">
        <v>345</v>
      </c>
      <c r="B320" s="9" t="s">
        <v>347</v>
      </c>
      <c r="C320" s="9" t="s">
        <v>338</v>
      </c>
      <c r="D320" s="28" t="s">
        <v>258</v>
      </c>
      <c r="E320" s="36">
        <v>9568.0689636742263</v>
      </c>
      <c r="F320" s="16">
        <v>5125.1933333333336</v>
      </c>
      <c r="G320" s="5">
        <f t="shared" si="20"/>
        <v>0.53565597748003813</v>
      </c>
      <c r="H320" s="84">
        <f t="shared" si="21"/>
        <v>0.53565597748003813</v>
      </c>
      <c r="I320" s="37">
        <v>7727.9540866649641</v>
      </c>
      <c r="J320" s="91">
        <f t="shared" si="22"/>
        <v>-0.33679816470737656</v>
      </c>
      <c r="K320" s="38">
        <v>42.569081272963324</v>
      </c>
      <c r="L320" s="16">
        <v>5.5</v>
      </c>
      <c r="M320" s="5">
        <f t="shared" si="23"/>
        <v>0.1292017547837751</v>
      </c>
      <c r="N320" s="11">
        <f t="shared" si="24"/>
        <v>0.1292017547837751</v>
      </c>
      <c r="O320" s="30"/>
      <c r="P320" s="30"/>
      <c r="Q320" s="30"/>
    </row>
    <row r="321" spans="1:17">
      <c r="A321" s="19" t="s">
        <v>350</v>
      </c>
      <c r="B321" s="9" t="s">
        <v>441</v>
      </c>
      <c r="C321" s="9" t="s">
        <v>435</v>
      </c>
      <c r="D321" s="28" t="s">
        <v>371</v>
      </c>
      <c r="E321" s="36">
        <v>8073.7976841823338</v>
      </c>
      <c r="F321" s="16">
        <v>5502.76</v>
      </c>
      <c r="G321" s="5">
        <f t="shared" si="20"/>
        <v>0.68155782634740214</v>
      </c>
      <c r="H321" s="84">
        <f t="shared" si="21"/>
        <v>0.68155782634740214</v>
      </c>
      <c r="I321" s="37">
        <v>5757.1400273071922</v>
      </c>
      <c r="J321" s="91">
        <f t="shared" si="22"/>
        <v>-4.4185138124245738E-2</v>
      </c>
      <c r="K321" s="38">
        <v>242.21393052547</v>
      </c>
      <c r="L321" s="16">
        <v>2.25</v>
      </c>
      <c r="M321" s="5">
        <f t="shared" si="23"/>
        <v>9.2893088152227535E-3</v>
      </c>
      <c r="N321" s="11">
        <f t="shared" si="24"/>
        <v>9.2893088152227535E-3</v>
      </c>
      <c r="O321" s="30"/>
      <c r="P321" s="30"/>
      <c r="Q321" s="30"/>
    </row>
    <row r="322" spans="1:17">
      <c r="A322" s="19" t="s">
        <v>686</v>
      </c>
      <c r="B322" s="9" t="s">
        <v>879</v>
      </c>
      <c r="C322" s="9" t="s">
        <v>864</v>
      </c>
      <c r="D322" s="28" t="s">
        <v>784</v>
      </c>
      <c r="E322" s="36">
        <v>1346.7647409121703</v>
      </c>
      <c r="F322" s="16">
        <v>175.84709000000001</v>
      </c>
      <c r="G322" s="5">
        <f t="shared" si="20"/>
        <v>0.13057001320133901</v>
      </c>
      <c r="H322" s="84">
        <f t="shared" si="21"/>
        <v>0.13057001320133901</v>
      </c>
      <c r="I322" s="37">
        <v>921.50723045156622</v>
      </c>
      <c r="J322" s="91">
        <f t="shared" si="22"/>
        <v>-0.8091744869827775</v>
      </c>
      <c r="K322" s="38">
        <v>56.602339659276147</v>
      </c>
      <c r="L322" s="16">
        <v>0</v>
      </c>
      <c r="M322" s="5">
        <f t="shared" si="23"/>
        <v>0</v>
      </c>
      <c r="N322" s="11">
        <f t="shared" si="24"/>
        <v>0</v>
      </c>
      <c r="O322" s="30"/>
      <c r="P322" s="30"/>
      <c r="Q322" s="30"/>
    </row>
    <row r="323" spans="1:17">
      <c r="A323" s="19" t="s">
        <v>686</v>
      </c>
      <c r="B323" s="9" t="s">
        <v>881</v>
      </c>
      <c r="C323" s="9" t="s">
        <v>867</v>
      </c>
      <c r="D323" s="28" t="s">
        <v>807</v>
      </c>
      <c r="E323" s="36">
        <v>1688.5613726758952</v>
      </c>
      <c r="F323" s="16">
        <v>1567.7351758571588</v>
      </c>
      <c r="G323" s="5">
        <f t="shared" ref="G323:G386" si="25">IFERROR(F323/E323,0)</f>
        <v>0.92844429656278293</v>
      </c>
      <c r="H323" s="84">
        <f t="shared" ref="H323:H386" si="26">IF(G323&gt;125%,125%,G323)</f>
        <v>0.92844429656278293</v>
      </c>
      <c r="I323" s="37">
        <v>5565.219602888058</v>
      </c>
      <c r="J323" s="91">
        <f t="shared" ref="J323:J386" si="27">IF(I323=0,0,F323/I323-1)</f>
        <v>-0.71829769753495687</v>
      </c>
      <c r="K323" s="38">
        <v>42.69433407799437</v>
      </c>
      <c r="L323" s="16">
        <v>35.25</v>
      </c>
      <c r="M323" s="5">
        <f t="shared" ref="M323:M386" si="28">IFERROR(L323/K323,0)</f>
        <v>0.82563648693067804</v>
      </c>
      <c r="N323" s="11">
        <f t="shared" ref="N323:N386" si="29">IF(M323&gt;125%,125%,M323)</f>
        <v>0.82563648693067804</v>
      </c>
      <c r="O323" s="30"/>
      <c r="P323" s="30"/>
      <c r="Q323" s="30"/>
    </row>
    <row r="324" spans="1:17">
      <c r="A324" s="19" t="s">
        <v>686</v>
      </c>
      <c r="B324" s="9" t="s">
        <v>877</v>
      </c>
      <c r="C324" s="9" t="s">
        <v>858</v>
      </c>
      <c r="D324" s="28" t="s">
        <v>722</v>
      </c>
      <c r="E324" s="36">
        <v>1964.2094208715675</v>
      </c>
      <c r="F324" s="16">
        <v>522.23770000000002</v>
      </c>
      <c r="G324" s="5">
        <f t="shared" si="25"/>
        <v>0.26587679218454741</v>
      </c>
      <c r="H324" s="84">
        <f t="shared" si="26"/>
        <v>0.26587679218454741</v>
      </c>
      <c r="I324" s="37">
        <v>1123.8336969526583</v>
      </c>
      <c r="J324" s="91">
        <f t="shared" si="27"/>
        <v>-0.53530695741186751</v>
      </c>
      <c r="K324" s="38">
        <v>99.978814264325933</v>
      </c>
      <c r="L324" s="16">
        <v>7.5</v>
      </c>
      <c r="M324" s="5">
        <f t="shared" si="28"/>
        <v>7.5015892668734346E-2</v>
      </c>
      <c r="N324" s="11">
        <f t="shared" si="29"/>
        <v>7.5015892668734346E-2</v>
      </c>
      <c r="O324" s="30"/>
      <c r="P324" s="30"/>
      <c r="Q324" s="30"/>
    </row>
    <row r="325" spans="1:17">
      <c r="A325" s="19" t="s">
        <v>350</v>
      </c>
      <c r="B325" s="9" t="s">
        <v>442</v>
      </c>
      <c r="C325" s="9" t="s">
        <v>439</v>
      </c>
      <c r="D325" s="28" t="s">
        <v>421</v>
      </c>
      <c r="E325" s="36">
        <v>11533.973756574473</v>
      </c>
      <c r="F325" s="16">
        <v>6330.9900000000034</v>
      </c>
      <c r="G325" s="5">
        <f t="shared" si="25"/>
        <v>0.54889928949173128</v>
      </c>
      <c r="H325" s="84">
        <f t="shared" si="26"/>
        <v>0.54889928949173128</v>
      </c>
      <c r="I325" s="37">
        <v>8224.4693990756623</v>
      </c>
      <c r="J325" s="91">
        <f t="shared" si="27"/>
        <v>-0.23022511328067741</v>
      </c>
      <c r="K325" s="38">
        <v>316.01921269723402</v>
      </c>
      <c r="L325" s="16">
        <v>31.5</v>
      </c>
      <c r="M325" s="5">
        <f t="shared" si="28"/>
        <v>9.9677483945189591E-2</v>
      </c>
      <c r="N325" s="11">
        <f t="shared" si="29"/>
        <v>9.9677483945189591E-2</v>
      </c>
      <c r="O325" s="30"/>
      <c r="P325" s="30"/>
      <c r="Q325" s="30"/>
    </row>
    <row r="326" spans="1:17">
      <c r="A326" s="19" t="s">
        <v>345</v>
      </c>
      <c r="B326" s="9" t="s">
        <v>347</v>
      </c>
      <c r="C326" s="9" t="s">
        <v>338</v>
      </c>
      <c r="D326" s="28" t="s">
        <v>264</v>
      </c>
      <c r="E326" s="36">
        <v>3899.3204272475282</v>
      </c>
      <c r="F326" s="16">
        <v>90.160000000000011</v>
      </c>
      <c r="G326" s="5">
        <f t="shared" si="25"/>
        <v>2.3121977709239606E-2</v>
      </c>
      <c r="H326" s="84">
        <f t="shared" si="26"/>
        <v>2.3121977709239606E-2</v>
      </c>
      <c r="I326" s="37">
        <v>2712.0744246891786</v>
      </c>
      <c r="J326" s="91">
        <f t="shared" si="27"/>
        <v>-0.96675607454602475</v>
      </c>
      <c r="K326" s="38">
        <v>45.77961750238785</v>
      </c>
      <c r="L326" s="16">
        <v>0</v>
      </c>
      <c r="M326" s="5">
        <f t="shared" si="28"/>
        <v>0</v>
      </c>
      <c r="N326" s="11">
        <f t="shared" si="29"/>
        <v>0</v>
      </c>
      <c r="O326" s="30"/>
      <c r="P326" s="30"/>
      <c r="Q326" s="30"/>
    </row>
    <row r="327" spans="1:17">
      <c r="A327" s="19" t="s">
        <v>459</v>
      </c>
      <c r="B327" s="9" t="s">
        <v>540</v>
      </c>
      <c r="C327" s="9" t="s">
        <v>540</v>
      </c>
      <c r="D327" s="28" t="s">
        <v>480</v>
      </c>
      <c r="E327" s="36">
        <v>2431.8174594762745</v>
      </c>
      <c r="F327" s="16">
        <v>1559.8741007194246</v>
      </c>
      <c r="G327" s="5">
        <f t="shared" si="25"/>
        <v>0.64144374596906018</v>
      </c>
      <c r="H327" s="84">
        <f t="shared" si="26"/>
        <v>0.64144374596906018</v>
      </c>
      <c r="I327" s="37">
        <v>1758.2576411491905</v>
      </c>
      <c r="J327" s="91">
        <f t="shared" si="27"/>
        <v>-0.11282961938393921</v>
      </c>
      <c r="K327" s="38">
        <v>93.720141410280874</v>
      </c>
      <c r="L327" s="16">
        <v>20.25</v>
      </c>
      <c r="M327" s="5">
        <f t="shared" si="28"/>
        <v>0.21606881610806686</v>
      </c>
      <c r="N327" s="11">
        <f t="shared" si="29"/>
        <v>0.21606881610806686</v>
      </c>
      <c r="O327" s="30"/>
      <c r="P327" s="30"/>
      <c r="Q327" s="30"/>
    </row>
    <row r="328" spans="1:17">
      <c r="A328" s="19" t="s">
        <v>550</v>
      </c>
      <c r="B328" s="9" t="s">
        <v>623</v>
      </c>
      <c r="C328" s="9" t="s">
        <v>619</v>
      </c>
      <c r="D328" s="28" t="s">
        <v>580</v>
      </c>
      <c r="E328" s="36">
        <v>5202.6156386465054</v>
      </c>
      <c r="F328" s="16">
        <v>2349.7499999999991</v>
      </c>
      <c r="G328" s="5">
        <f t="shared" si="25"/>
        <v>0.45164781779099522</v>
      </c>
      <c r="H328" s="84">
        <f t="shared" si="26"/>
        <v>0.45164781779099522</v>
      </c>
      <c r="I328" s="37">
        <v>3366.0711614115839</v>
      </c>
      <c r="J328" s="91">
        <f t="shared" si="27"/>
        <v>-0.3019309790781084</v>
      </c>
      <c r="K328" s="38">
        <v>111.26401059052631</v>
      </c>
      <c r="L328" s="16">
        <v>31</v>
      </c>
      <c r="M328" s="5">
        <f t="shared" si="28"/>
        <v>0.2786165970062518</v>
      </c>
      <c r="N328" s="11">
        <f t="shared" si="29"/>
        <v>0.2786165970062518</v>
      </c>
      <c r="O328" s="30"/>
      <c r="P328" s="30"/>
      <c r="Q328" s="30"/>
    </row>
    <row r="329" spans="1:17">
      <c r="A329" s="19" t="s">
        <v>350</v>
      </c>
      <c r="B329" s="9" t="s">
        <v>443</v>
      </c>
      <c r="C329" s="9" t="s">
        <v>440</v>
      </c>
      <c r="D329" s="28" t="s">
        <v>428</v>
      </c>
      <c r="E329" s="36">
        <v>5822.2104092876034</v>
      </c>
      <c r="F329" s="16">
        <v>3688.7433333333338</v>
      </c>
      <c r="G329" s="5">
        <f t="shared" si="25"/>
        <v>0.63356407172249252</v>
      </c>
      <c r="H329" s="84">
        <f t="shared" si="26"/>
        <v>0.63356407172249252</v>
      </c>
      <c r="I329" s="37">
        <v>4151.6126494453838</v>
      </c>
      <c r="J329" s="91">
        <f t="shared" si="27"/>
        <v>-0.11149145047861941</v>
      </c>
      <c r="K329" s="38">
        <v>202.666312278628</v>
      </c>
      <c r="L329" s="16">
        <v>5.25</v>
      </c>
      <c r="M329" s="5">
        <f t="shared" si="28"/>
        <v>2.5904650560682425E-2</v>
      </c>
      <c r="N329" s="11">
        <f t="shared" si="29"/>
        <v>2.5904650560682425E-2</v>
      </c>
      <c r="O329" s="30"/>
      <c r="P329" s="30"/>
      <c r="Q329" s="30"/>
    </row>
    <row r="330" spans="1:17">
      <c r="A330" s="19" t="s">
        <v>459</v>
      </c>
      <c r="B330" s="9" t="s">
        <v>549</v>
      </c>
      <c r="C330" s="9" t="s">
        <v>547</v>
      </c>
      <c r="D330" s="28" t="s">
        <v>533</v>
      </c>
      <c r="E330" s="36">
        <v>2744.4411739521606</v>
      </c>
      <c r="F330" s="16">
        <v>1325.0300000000007</v>
      </c>
      <c r="G330" s="5">
        <f t="shared" si="25"/>
        <v>0.48280502878911324</v>
      </c>
      <c r="H330" s="84">
        <f t="shared" si="26"/>
        <v>0.48280502878911324</v>
      </c>
      <c r="I330" s="37">
        <v>2080.5636892589282</v>
      </c>
      <c r="J330" s="91">
        <f t="shared" si="27"/>
        <v>-0.36313893833648492</v>
      </c>
      <c r="K330" s="38">
        <v>138.19749665583797</v>
      </c>
      <c r="L330" s="16">
        <v>9.75</v>
      </c>
      <c r="M330" s="5">
        <f t="shared" si="28"/>
        <v>7.0551205600207403E-2</v>
      </c>
      <c r="N330" s="11">
        <f t="shared" si="29"/>
        <v>7.0551205600207403E-2</v>
      </c>
      <c r="O330" s="30"/>
      <c r="P330" s="30"/>
      <c r="Q330" s="30"/>
    </row>
    <row r="331" spans="1:17">
      <c r="A331" s="19" t="s">
        <v>686</v>
      </c>
      <c r="B331" s="9" t="s">
        <v>879</v>
      </c>
      <c r="C331" s="9" t="s">
        <v>863</v>
      </c>
      <c r="D331" s="28" t="s">
        <v>773</v>
      </c>
      <c r="E331" s="36">
        <v>2464.4334162693162</v>
      </c>
      <c r="F331" s="16">
        <v>1257.0462000000009</v>
      </c>
      <c r="G331" s="5">
        <f t="shared" si="25"/>
        <v>0.51007513195585941</v>
      </c>
      <c r="H331" s="84">
        <f t="shared" si="26"/>
        <v>0.51007513195585941</v>
      </c>
      <c r="I331" s="37">
        <v>1782.6213803306773</v>
      </c>
      <c r="J331" s="91">
        <f t="shared" si="27"/>
        <v>-0.29483275928912167</v>
      </c>
      <c r="K331" s="38">
        <v>94.022667183748808</v>
      </c>
      <c r="L331" s="16">
        <v>7.5</v>
      </c>
      <c r="M331" s="5">
        <f t="shared" si="28"/>
        <v>7.9767998767177342E-2</v>
      </c>
      <c r="N331" s="11">
        <f t="shared" si="29"/>
        <v>7.9767998767177342E-2</v>
      </c>
      <c r="O331" s="30"/>
      <c r="P331" s="30"/>
      <c r="Q331" s="30"/>
    </row>
    <row r="332" spans="1:17">
      <c r="A332" s="19" t="s">
        <v>345</v>
      </c>
      <c r="B332" s="9" t="s">
        <v>349</v>
      </c>
      <c r="C332" s="9" t="s">
        <v>344</v>
      </c>
      <c r="D332" s="28" t="s">
        <v>326</v>
      </c>
      <c r="E332" s="36">
        <v>6325.8767767452564</v>
      </c>
      <c r="F332" s="16">
        <v>2248.9200000000005</v>
      </c>
      <c r="G332" s="5">
        <f t="shared" si="25"/>
        <v>0.35551119305189793</v>
      </c>
      <c r="H332" s="84">
        <f t="shared" si="26"/>
        <v>0.35551119305189793</v>
      </c>
      <c r="I332" s="37">
        <v>4393.3818714723429</v>
      </c>
      <c r="J332" s="91">
        <f t="shared" si="27"/>
        <v>-0.4881118769567997</v>
      </c>
      <c r="K332" s="38">
        <v>0</v>
      </c>
      <c r="L332" s="16">
        <v>0</v>
      </c>
      <c r="M332" s="5">
        <f t="shared" si="28"/>
        <v>0</v>
      </c>
      <c r="N332" s="11">
        <f t="shared" si="29"/>
        <v>0</v>
      </c>
      <c r="O332" s="30"/>
      <c r="P332" s="30"/>
      <c r="Q332" s="30"/>
    </row>
    <row r="333" spans="1:17">
      <c r="A333" s="19" t="s">
        <v>995</v>
      </c>
      <c r="B333" s="9" t="s">
        <v>1084</v>
      </c>
      <c r="C333" s="9" t="s">
        <v>1011</v>
      </c>
      <c r="D333" s="28" t="s">
        <v>1010</v>
      </c>
      <c r="E333" s="36">
        <v>5458.4431430638551</v>
      </c>
      <c r="F333" s="16">
        <v>2435.7166666666662</v>
      </c>
      <c r="G333" s="5">
        <f t="shared" si="25"/>
        <v>0.44622919078341533</v>
      </c>
      <c r="H333" s="84">
        <f t="shared" si="26"/>
        <v>0.44622919078341533</v>
      </c>
      <c r="I333" s="37">
        <v>3687.515387452901</v>
      </c>
      <c r="J333" s="91">
        <f t="shared" si="27"/>
        <v>-0.33946942297395999</v>
      </c>
      <c r="K333" s="38">
        <v>93.125165917565795</v>
      </c>
      <c r="L333" s="16">
        <v>18.5</v>
      </c>
      <c r="M333" s="5">
        <f t="shared" si="28"/>
        <v>0.19865736417990559</v>
      </c>
      <c r="N333" s="11">
        <f t="shared" si="29"/>
        <v>0.19865736417990559</v>
      </c>
      <c r="O333" s="15"/>
      <c r="P333" s="15"/>
      <c r="Q333" s="15"/>
    </row>
    <row r="334" spans="1:17">
      <c r="A334" s="19" t="s">
        <v>686</v>
      </c>
      <c r="B334" s="9" t="s">
        <v>876</v>
      </c>
      <c r="C334" s="9" t="s">
        <v>854</v>
      </c>
      <c r="D334" s="28" t="s">
        <v>692</v>
      </c>
      <c r="E334" s="36">
        <v>2623.086063255133</v>
      </c>
      <c r="F334" s="16">
        <v>1589.655960000001</v>
      </c>
      <c r="G334" s="5">
        <f t="shared" si="25"/>
        <v>0.6060250871171603</v>
      </c>
      <c r="H334" s="84">
        <f t="shared" si="26"/>
        <v>0.6060250871171603</v>
      </c>
      <c r="I334" s="37">
        <v>1636.6875008185166</v>
      </c>
      <c r="J334" s="91">
        <f t="shared" si="27"/>
        <v>-2.8735809856796024E-2</v>
      </c>
      <c r="K334" s="38">
        <v>74.962463777891983</v>
      </c>
      <c r="L334" s="16">
        <v>30</v>
      </c>
      <c r="M334" s="5">
        <f t="shared" si="28"/>
        <v>0.4002002934280241</v>
      </c>
      <c r="N334" s="11">
        <f t="shared" si="29"/>
        <v>0.4002002934280241</v>
      </c>
      <c r="O334" s="30"/>
      <c r="P334" s="30"/>
      <c r="Q334" s="30"/>
    </row>
    <row r="335" spans="1:17">
      <c r="A335" s="19" t="s">
        <v>995</v>
      </c>
      <c r="B335" s="9" t="s">
        <v>1084</v>
      </c>
      <c r="C335" s="9" t="s">
        <v>1011</v>
      </c>
      <c r="D335" s="28" t="s">
        <v>1009</v>
      </c>
      <c r="E335" s="36">
        <v>3586.082534525493</v>
      </c>
      <c r="F335" s="16">
        <v>1619.92</v>
      </c>
      <c r="G335" s="5">
        <f t="shared" si="25"/>
        <v>0.45172412637021092</v>
      </c>
      <c r="H335" s="84">
        <f t="shared" si="26"/>
        <v>0.45172412637021092</v>
      </c>
      <c r="I335" s="37">
        <v>2422.6201831088961</v>
      </c>
      <c r="J335" s="91">
        <f t="shared" si="27"/>
        <v>-0.33133554682055366</v>
      </c>
      <c r="K335" s="38">
        <v>61.181278666634753</v>
      </c>
      <c r="L335" s="16">
        <v>6</v>
      </c>
      <c r="M335" s="5">
        <f t="shared" si="28"/>
        <v>9.8069215465287476E-2</v>
      </c>
      <c r="N335" s="11">
        <f t="shared" si="29"/>
        <v>9.8069215465287476E-2</v>
      </c>
      <c r="O335" s="15"/>
      <c r="P335" s="15"/>
      <c r="Q335" s="15"/>
    </row>
    <row r="336" spans="1:17">
      <c r="A336" s="19" t="s">
        <v>459</v>
      </c>
      <c r="B336" s="9" t="s">
        <v>549</v>
      </c>
      <c r="C336" s="9" t="s">
        <v>545</v>
      </c>
      <c r="D336" s="28" t="s">
        <v>520</v>
      </c>
      <c r="E336" s="36">
        <v>4137.417770402848</v>
      </c>
      <c r="F336" s="16">
        <v>2378.3733333333334</v>
      </c>
      <c r="G336" s="5">
        <f t="shared" si="25"/>
        <v>0.57484485863310786</v>
      </c>
      <c r="H336" s="84">
        <f t="shared" si="26"/>
        <v>0.57484485863310786</v>
      </c>
      <c r="I336" s="37">
        <v>3320.3321102787781</v>
      </c>
      <c r="J336" s="91">
        <f t="shared" si="27"/>
        <v>-0.28369414433857854</v>
      </c>
      <c r="K336" s="38">
        <v>66.716032868335574</v>
      </c>
      <c r="L336" s="16">
        <v>2.5</v>
      </c>
      <c r="M336" s="5">
        <f t="shared" si="28"/>
        <v>3.7472252058718215E-2</v>
      </c>
      <c r="N336" s="11">
        <f t="shared" si="29"/>
        <v>3.7472252058718215E-2</v>
      </c>
      <c r="O336" s="30"/>
      <c r="P336" s="30"/>
      <c r="Q336" s="30"/>
    </row>
    <row r="337" spans="1:17">
      <c r="A337" s="19" t="s">
        <v>1230</v>
      </c>
      <c r="B337" s="9" t="s">
        <v>1226</v>
      </c>
      <c r="C337" s="9" t="s">
        <v>1228</v>
      </c>
      <c r="D337" s="28" t="s">
        <v>1222</v>
      </c>
      <c r="E337" s="36">
        <v>14000</v>
      </c>
      <c r="F337" s="16">
        <v>6693.9699999999993</v>
      </c>
      <c r="G337" s="5">
        <f t="shared" si="25"/>
        <v>0.47814071428571425</v>
      </c>
      <c r="H337" s="84">
        <f t="shared" si="26"/>
        <v>0.47814071428571425</v>
      </c>
      <c r="I337" s="37">
        <v>6806.2716611789911</v>
      </c>
      <c r="J337" s="91">
        <f t="shared" si="27"/>
        <v>-1.6499732418781887E-2</v>
      </c>
      <c r="K337" s="38">
        <v>100</v>
      </c>
      <c r="L337" s="16">
        <v>66</v>
      </c>
      <c r="M337" s="5">
        <f t="shared" si="28"/>
        <v>0.66</v>
      </c>
      <c r="N337" s="11">
        <f t="shared" si="29"/>
        <v>0.66</v>
      </c>
      <c r="O337" s="15"/>
      <c r="P337" s="15"/>
      <c r="Q337" s="15"/>
    </row>
    <row r="338" spans="1:17">
      <c r="A338" s="19" t="s">
        <v>550</v>
      </c>
      <c r="B338" s="9" t="s">
        <v>623</v>
      </c>
      <c r="C338" s="9" t="s">
        <v>620</v>
      </c>
      <c r="D338" s="28" t="s">
        <v>584</v>
      </c>
      <c r="E338" s="36">
        <v>4674.557230465618</v>
      </c>
      <c r="F338" s="16">
        <v>1722.0833333333337</v>
      </c>
      <c r="G338" s="5">
        <f t="shared" si="25"/>
        <v>0.36839496201050947</v>
      </c>
      <c r="H338" s="84">
        <f t="shared" si="26"/>
        <v>0.36839496201050947</v>
      </c>
      <c r="I338" s="37">
        <v>3028.2155668997416</v>
      </c>
      <c r="J338" s="91">
        <f t="shared" si="27"/>
        <v>-0.43132075795502689</v>
      </c>
      <c r="K338" s="38">
        <v>133.51546414975439</v>
      </c>
      <c r="L338" s="16">
        <v>11.5</v>
      </c>
      <c r="M338" s="5">
        <f t="shared" si="28"/>
        <v>8.613234484285133E-2</v>
      </c>
      <c r="N338" s="11">
        <f t="shared" si="29"/>
        <v>8.613234484285133E-2</v>
      </c>
      <c r="O338" s="30"/>
      <c r="P338" s="30"/>
      <c r="Q338" s="30"/>
    </row>
    <row r="339" spans="1:17">
      <c r="A339" s="19" t="s">
        <v>995</v>
      </c>
      <c r="B339" s="9" t="s">
        <v>1082</v>
      </c>
      <c r="C339" s="9" t="s">
        <v>1030</v>
      </c>
      <c r="D339" s="28" t="s">
        <v>1027</v>
      </c>
      <c r="E339" s="36">
        <v>6021.1730752410622</v>
      </c>
      <c r="F339" s="16">
        <v>2687.0533333333333</v>
      </c>
      <c r="G339" s="5">
        <f t="shared" si="25"/>
        <v>0.44626741330230824</v>
      </c>
      <c r="H339" s="84">
        <f t="shared" si="26"/>
        <v>0.44626741330230824</v>
      </c>
      <c r="I339" s="37">
        <v>4049.5736894594875</v>
      </c>
      <c r="J339" s="91">
        <f t="shared" si="27"/>
        <v>-0.33646019571704966</v>
      </c>
      <c r="K339" s="38">
        <v>117.41066190690188</v>
      </c>
      <c r="L339" s="16">
        <v>8.75</v>
      </c>
      <c r="M339" s="5">
        <f t="shared" si="28"/>
        <v>7.4524748075588856E-2</v>
      </c>
      <c r="N339" s="11">
        <f t="shared" si="29"/>
        <v>7.4524748075588856E-2</v>
      </c>
      <c r="O339" s="15"/>
      <c r="P339" s="15"/>
      <c r="Q339" s="15"/>
    </row>
    <row r="340" spans="1:17">
      <c r="A340" s="19" t="s">
        <v>686</v>
      </c>
      <c r="B340" s="9" t="s">
        <v>881</v>
      </c>
      <c r="C340" s="9" t="s">
        <v>870</v>
      </c>
      <c r="D340" s="28" t="s">
        <v>824</v>
      </c>
      <c r="E340" s="36">
        <v>5844.2671599830337</v>
      </c>
      <c r="F340" s="16">
        <v>2525.92364</v>
      </c>
      <c r="G340" s="5">
        <f t="shared" si="25"/>
        <v>0.43220536824455041</v>
      </c>
      <c r="H340" s="84">
        <f t="shared" si="26"/>
        <v>0.43220536824455041</v>
      </c>
      <c r="I340" s="37">
        <v>4157.2810639422187</v>
      </c>
      <c r="J340" s="91">
        <f t="shared" si="27"/>
        <v>-0.39240970212277493</v>
      </c>
      <c r="K340" s="38">
        <v>61.759807444689059</v>
      </c>
      <c r="L340" s="16">
        <v>6.75</v>
      </c>
      <c r="M340" s="5">
        <f t="shared" si="28"/>
        <v>0.10929438220877187</v>
      </c>
      <c r="N340" s="11">
        <f t="shared" si="29"/>
        <v>0.10929438220877187</v>
      </c>
      <c r="O340" s="30"/>
      <c r="P340" s="30"/>
      <c r="Q340" s="30"/>
    </row>
    <row r="341" spans="1:17">
      <c r="A341" s="19" t="s">
        <v>686</v>
      </c>
      <c r="B341" s="9" t="s">
        <v>877</v>
      </c>
      <c r="C341" s="9" t="s">
        <v>859</v>
      </c>
      <c r="D341" s="28" t="s">
        <v>734</v>
      </c>
      <c r="E341" s="36">
        <v>1797.1569008374918</v>
      </c>
      <c r="F341" s="16">
        <v>923.34181000000092</v>
      </c>
      <c r="G341" s="5">
        <f t="shared" si="25"/>
        <v>0.51377918620779028</v>
      </c>
      <c r="H341" s="84">
        <f t="shared" si="26"/>
        <v>0.51377918620779028</v>
      </c>
      <c r="I341" s="37">
        <v>1059.0156147604437</v>
      </c>
      <c r="J341" s="91">
        <f t="shared" si="27"/>
        <v>-0.12811312965497024</v>
      </c>
      <c r="K341" s="38">
        <v>128.71094242199419</v>
      </c>
      <c r="L341" s="16">
        <v>7.5</v>
      </c>
      <c r="M341" s="5">
        <f t="shared" si="28"/>
        <v>5.8270103993259208E-2</v>
      </c>
      <c r="N341" s="11">
        <f t="shared" si="29"/>
        <v>5.8270103993259208E-2</v>
      </c>
      <c r="O341" s="30"/>
      <c r="P341" s="30"/>
      <c r="Q341" s="30"/>
    </row>
    <row r="342" spans="1:17">
      <c r="A342" s="19" t="s">
        <v>1245</v>
      </c>
      <c r="B342" s="9" t="s">
        <v>1307</v>
      </c>
      <c r="C342" s="9" t="s">
        <v>1307</v>
      </c>
      <c r="D342" s="28" t="s">
        <v>1251</v>
      </c>
      <c r="E342" s="36">
        <v>6917.6692191727871</v>
      </c>
      <c r="F342" s="37">
        <v>4059.2574433333352</v>
      </c>
      <c r="G342" s="5">
        <f t="shared" si="25"/>
        <v>0.58679553975822218</v>
      </c>
      <c r="H342" s="84">
        <f t="shared" si="26"/>
        <v>0.58679553975822218</v>
      </c>
      <c r="I342" s="37">
        <v>4810.2245844607669</v>
      </c>
      <c r="J342" s="91">
        <f t="shared" si="27"/>
        <v>-0.15611893539303756</v>
      </c>
      <c r="K342" s="38">
        <v>120</v>
      </c>
      <c r="L342" s="37">
        <v>25.5</v>
      </c>
      <c r="M342" s="5">
        <f t="shared" si="28"/>
        <v>0.21249999999999999</v>
      </c>
      <c r="N342" s="11">
        <f t="shared" si="29"/>
        <v>0.21249999999999999</v>
      </c>
      <c r="O342" s="15"/>
      <c r="P342" s="15"/>
      <c r="Q342" s="15"/>
    </row>
    <row r="343" spans="1:17">
      <c r="A343" s="19" t="s">
        <v>1245</v>
      </c>
      <c r="B343" s="9" t="s">
        <v>1307</v>
      </c>
      <c r="C343" s="9" t="s">
        <v>1307</v>
      </c>
      <c r="D343" s="28" t="s">
        <v>1250</v>
      </c>
      <c r="E343" s="36">
        <v>9364.0040791135161</v>
      </c>
      <c r="F343" s="37">
        <v>4615.223369999997</v>
      </c>
      <c r="G343" s="5">
        <f t="shared" si="25"/>
        <v>0.49286857748111074</v>
      </c>
      <c r="H343" s="84">
        <f t="shared" si="26"/>
        <v>0.49286857748111074</v>
      </c>
      <c r="I343" s="37">
        <v>7512.4695400077317</v>
      </c>
      <c r="J343" s="91">
        <f t="shared" si="27"/>
        <v>-0.38565829180117417</v>
      </c>
      <c r="K343" s="38">
        <v>96</v>
      </c>
      <c r="L343" s="37">
        <v>9.75</v>
      </c>
      <c r="M343" s="5">
        <f t="shared" si="28"/>
        <v>0.1015625</v>
      </c>
      <c r="N343" s="11">
        <f t="shared" si="29"/>
        <v>0.1015625</v>
      </c>
      <c r="O343" s="15"/>
      <c r="P343" s="15"/>
      <c r="Q343" s="15"/>
    </row>
    <row r="344" spans="1:17">
      <c r="A344" s="19" t="s">
        <v>686</v>
      </c>
      <c r="B344" s="9" t="s">
        <v>877</v>
      </c>
      <c r="C344" s="9" t="s">
        <v>859</v>
      </c>
      <c r="D344" s="28" t="s">
        <v>736</v>
      </c>
      <c r="E344" s="36">
        <v>2211.8854164153754</v>
      </c>
      <c r="F344" s="16">
        <v>906.08795000000043</v>
      </c>
      <c r="G344" s="5">
        <f t="shared" si="25"/>
        <v>0.40964506717912369</v>
      </c>
      <c r="H344" s="84">
        <f t="shared" si="26"/>
        <v>0.40964506717912369</v>
      </c>
      <c r="I344" s="37">
        <v>1303.4038335513155</v>
      </c>
      <c r="J344" s="91">
        <f t="shared" si="27"/>
        <v>-0.30482945755097979</v>
      </c>
      <c r="K344" s="38">
        <v>158.41346759630053</v>
      </c>
      <c r="L344" s="16">
        <v>11.25</v>
      </c>
      <c r="M344" s="5">
        <f t="shared" si="28"/>
        <v>7.101668924178467E-2</v>
      </c>
      <c r="N344" s="11">
        <f t="shared" si="29"/>
        <v>7.101668924178467E-2</v>
      </c>
      <c r="O344" s="30"/>
      <c r="P344" s="30"/>
      <c r="Q344" s="30"/>
    </row>
    <row r="345" spans="1:17">
      <c r="A345" s="19" t="s">
        <v>179</v>
      </c>
      <c r="B345" s="9" t="s">
        <v>177</v>
      </c>
      <c r="C345" s="9" t="s">
        <v>172</v>
      </c>
      <c r="D345" s="28" t="s">
        <v>33</v>
      </c>
      <c r="E345" s="36">
        <v>4300</v>
      </c>
      <c r="F345" s="16">
        <v>2280.0433333333335</v>
      </c>
      <c r="G345" s="5">
        <f t="shared" si="25"/>
        <v>0.53024263565891472</v>
      </c>
      <c r="H345" s="84">
        <f t="shared" si="26"/>
        <v>0.53024263565891472</v>
      </c>
      <c r="I345" s="37">
        <v>2764</v>
      </c>
      <c r="J345" s="91">
        <f t="shared" si="27"/>
        <v>-0.17509286058851903</v>
      </c>
      <c r="K345" s="38">
        <v>116</v>
      </c>
      <c r="L345" s="16">
        <v>18.5</v>
      </c>
      <c r="M345" s="5">
        <f t="shared" si="28"/>
        <v>0.15948275862068967</v>
      </c>
      <c r="N345" s="11">
        <f t="shared" si="29"/>
        <v>0.15948275862068967</v>
      </c>
      <c r="O345" s="30"/>
      <c r="P345" s="30"/>
      <c r="Q345" s="30"/>
    </row>
    <row r="346" spans="1:17">
      <c r="A346" s="19" t="s">
        <v>686</v>
      </c>
      <c r="B346" s="9" t="s">
        <v>882</v>
      </c>
      <c r="C346" s="9" t="s">
        <v>872</v>
      </c>
      <c r="D346" s="28" t="s">
        <v>836</v>
      </c>
      <c r="E346" s="36">
        <v>2455.9860953212406</v>
      </c>
      <c r="F346" s="16">
        <v>1366.6961400000002</v>
      </c>
      <c r="G346" s="5">
        <f t="shared" si="25"/>
        <v>0.55647552020087387</v>
      </c>
      <c r="H346" s="84">
        <f t="shared" si="26"/>
        <v>0.55647552020087387</v>
      </c>
      <c r="I346" s="37">
        <v>1447.3710046143951</v>
      </c>
      <c r="J346" s="91">
        <f t="shared" si="27"/>
        <v>-5.573889787566122E-2</v>
      </c>
      <c r="K346" s="38">
        <v>153.54712359214653</v>
      </c>
      <c r="L346" s="16">
        <v>6</v>
      </c>
      <c r="M346" s="5">
        <f t="shared" si="28"/>
        <v>3.9075951796643631E-2</v>
      </c>
      <c r="N346" s="11">
        <f t="shared" si="29"/>
        <v>3.9075951796643631E-2</v>
      </c>
      <c r="O346" s="30"/>
      <c r="P346" s="30"/>
      <c r="Q346" s="30"/>
    </row>
    <row r="347" spans="1:17">
      <c r="A347" s="19" t="s">
        <v>179</v>
      </c>
      <c r="B347" s="9" t="s">
        <v>177</v>
      </c>
      <c r="C347" s="9" t="s">
        <v>177</v>
      </c>
      <c r="D347" s="28" t="s">
        <v>139</v>
      </c>
      <c r="E347" s="36">
        <v>2316</v>
      </c>
      <c r="F347" s="16">
        <v>938.68333333333374</v>
      </c>
      <c r="G347" s="5">
        <f t="shared" si="25"/>
        <v>0.40530368451352927</v>
      </c>
      <c r="H347" s="84">
        <f t="shared" si="26"/>
        <v>0.40530368451352927</v>
      </c>
      <c r="I347" s="37">
        <v>1526</v>
      </c>
      <c r="J347" s="91">
        <f t="shared" si="27"/>
        <v>-0.38487330712101331</v>
      </c>
      <c r="K347" s="38">
        <v>68</v>
      </c>
      <c r="L347" s="16">
        <v>7.5</v>
      </c>
      <c r="M347" s="5">
        <f t="shared" si="28"/>
        <v>0.11029411764705882</v>
      </c>
      <c r="N347" s="11">
        <f t="shared" si="29"/>
        <v>0.11029411764705882</v>
      </c>
      <c r="O347" s="30"/>
      <c r="P347" s="30"/>
      <c r="Q347" s="30"/>
    </row>
    <row r="348" spans="1:17">
      <c r="A348" s="19" t="s">
        <v>1245</v>
      </c>
      <c r="B348" s="9" t="s">
        <v>1312</v>
      </c>
      <c r="C348" s="9" t="s">
        <v>1309</v>
      </c>
      <c r="D348" s="28" t="s">
        <v>1259</v>
      </c>
      <c r="E348" s="36">
        <v>7863.3321812654367</v>
      </c>
      <c r="F348" s="45">
        <v>4086.1362043333311</v>
      </c>
      <c r="G348" s="5">
        <f t="shared" si="25"/>
        <v>0.51964435816009924</v>
      </c>
      <c r="H348" s="84">
        <f t="shared" si="26"/>
        <v>0.51964435816009924</v>
      </c>
      <c r="I348" s="37">
        <v>6561.2552132813998</v>
      </c>
      <c r="J348" s="91">
        <f t="shared" si="27"/>
        <v>-0.37723254598264866</v>
      </c>
      <c r="K348" s="38">
        <v>40</v>
      </c>
      <c r="L348" s="37">
        <v>1.5</v>
      </c>
      <c r="M348" s="5">
        <f t="shared" si="28"/>
        <v>3.7499999999999999E-2</v>
      </c>
      <c r="N348" s="11">
        <f t="shared" si="29"/>
        <v>3.7499999999999999E-2</v>
      </c>
      <c r="O348" s="15"/>
      <c r="P348" s="15"/>
      <c r="Q348" s="15"/>
    </row>
    <row r="349" spans="1:17">
      <c r="A349" s="19" t="s">
        <v>686</v>
      </c>
      <c r="B349" s="9" t="s">
        <v>881</v>
      </c>
      <c r="C349" s="9" t="s">
        <v>868</v>
      </c>
      <c r="D349" s="28" t="s">
        <v>817</v>
      </c>
      <c r="E349" s="36">
        <v>4358.0604036310706</v>
      </c>
      <c r="F349" s="16">
        <v>2707.7871500000028</v>
      </c>
      <c r="G349" s="5">
        <f t="shared" si="25"/>
        <v>0.62132850378666504</v>
      </c>
      <c r="H349" s="84">
        <f t="shared" si="26"/>
        <v>0.62132850378666504</v>
      </c>
      <c r="I349" s="37">
        <v>3262.120741696192</v>
      </c>
      <c r="J349" s="91">
        <f t="shared" si="27"/>
        <v>-0.16993043347866843</v>
      </c>
      <c r="K349" s="38">
        <v>48.798695352813183</v>
      </c>
      <c r="L349" s="16">
        <v>33.75</v>
      </c>
      <c r="M349" s="5">
        <f t="shared" si="28"/>
        <v>0.69161685073726786</v>
      </c>
      <c r="N349" s="11">
        <f t="shared" si="29"/>
        <v>0.69161685073726786</v>
      </c>
      <c r="O349" s="30"/>
      <c r="P349" s="30"/>
      <c r="Q349" s="30"/>
    </row>
    <row r="350" spans="1:17">
      <c r="A350" s="19" t="s">
        <v>179</v>
      </c>
      <c r="B350" s="9" t="s">
        <v>181</v>
      </c>
      <c r="C350" s="9" t="s">
        <v>162</v>
      </c>
      <c r="D350" s="28" t="s">
        <v>145</v>
      </c>
      <c r="E350" s="36">
        <v>3128</v>
      </c>
      <c r="F350" s="16">
        <v>979.81333333333293</v>
      </c>
      <c r="G350" s="5">
        <f t="shared" si="25"/>
        <v>0.31323955669224196</v>
      </c>
      <c r="H350" s="84">
        <f t="shared" si="26"/>
        <v>0.31323955669224196</v>
      </c>
      <c r="I350" s="37">
        <v>2079</v>
      </c>
      <c r="J350" s="91">
        <f t="shared" si="27"/>
        <v>-0.52870931537598231</v>
      </c>
      <c r="K350" s="38">
        <v>72</v>
      </c>
      <c r="L350" s="16">
        <v>7.5</v>
      </c>
      <c r="M350" s="5">
        <f t="shared" si="28"/>
        <v>0.10416666666666667</v>
      </c>
      <c r="N350" s="11">
        <f t="shared" si="29"/>
        <v>0.10416666666666667</v>
      </c>
      <c r="O350" s="30"/>
      <c r="P350" s="30"/>
      <c r="Q350" s="30"/>
    </row>
    <row r="351" spans="1:17">
      <c r="A351" s="19" t="s">
        <v>179</v>
      </c>
      <c r="B351" s="9" t="s">
        <v>169</v>
      </c>
      <c r="C351" s="9" t="s">
        <v>178</v>
      </c>
      <c r="D351" s="28" t="s">
        <v>157</v>
      </c>
      <c r="E351" s="36">
        <v>3756</v>
      </c>
      <c r="F351" s="16">
        <v>1698.4099999999992</v>
      </c>
      <c r="G351" s="5">
        <f t="shared" si="25"/>
        <v>0.45218583599573992</v>
      </c>
      <c r="H351" s="84">
        <f t="shared" si="26"/>
        <v>0.45218583599573992</v>
      </c>
      <c r="I351" s="37">
        <v>2304</v>
      </c>
      <c r="J351" s="91">
        <f t="shared" si="27"/>
        <v>-0.26284288194444483</v>
      </c>
      <c r="K351" s="38">
        <v>48</v>
      </c>
      <c r="L351" s="16">
        <v>11</v>
      </c>
      <c r="M351" s="5">
        <f t="shared" si="28"/>
        <v>0.22916666666666666</v>
      </c>
      <c r="N351" s="11">
        <f t="shared" si="29"/>
        <v>0.22916666666666666</v>
      </c>
      <c r="O351" s="30"/>
      <c r="P351" s="30"/>
      <c r="Q351" s="30"/>
    </row>
    <row r="352" spans="1:17">
      <c r="A352" s="19" t="s">
        <v>927</v>
      </c>
      <c r="B352" s="9" t="s">
        <v>924</v>
      </c>
      <c r="C352" s="9" t="s">
        <v>924</v>
      </c>
      <c r="D352" s="28" t="s">
        <v>908</v>
      </c>
      <c r="E352" s="36">
        <v>5708</v>
      </c>
      <c r="F352" s="16">
        <v>2653.0033333333336</v>
      </c>
      <c r="G352" s="5">
        <f t="shared" si="25"/>
        <v>0.46478684886708715</v>
      </c>
      <c r="H352" s="84">
        <f t="shared" si="26"/>
        <v>0.46478684886708715</v>
      </c>
      <c r="I352" s="37">
        <v>5904.8192001394809</v>
      </c>
      <c r="J352" s="91">
        <f t="shared" si="27"/>
        <v>-0.55070540800458967</v>
      </c>
      <c r="K352" s="38">
        <v>168.15786734979787</v>
      </c>
      <c r="L352" s="16">
        <v>8</v>
      </c>
      <c r="M352" s="5">
        <f t="shared" si="28"/>
        <v>4.7574342646476336E-2</v>
      </c>
      <c r="N352" s="11">
        <f t="shared" si="29"/>
        <v>4.7574342646476336E-2</v>
      </c>
      <c r="O352" s="30"/>
      <c r="P352" s="30"/>
      <c r="Q352" s="30"/>
    </row>
    <row r="353" spans="1:17">
      <c r="A353" s="19" t="s">
        <v>686</v>
      </c>
      <c r="B353" s="9" t="s">
        <v>877</v>
      </c>
      <c r="C353" s="9" t="s">
        <v>859</v>
      </c>
      <c r="D353" s="28" t="s">
        <v>738</v>
      </c>
      <c r="E353" s="36">
        <v>2073.6425778894145</v>
      </c>
      <c r="F353" s="16">
        <v>906.78158999999948</v>
      </c>
      <c r="G353" s="5">
        <f t="shared" si="25"/>
        <v>0.43728924148680232</v>
      </c>
      <c r="H353" s="84">
        <f t="shared" si="26"/>
        <v>0.43728924148680232</v>
      </c>
      <c r="I353" s="37">
        <v>1221.9410939543582</v>
      </c>
      <c r="J353" s="91">
        <f t="shared" si="27"/>
        <v>-0.25791710051624672</v>
      </c>
      <c r="K353" s="38">
        <v>148.51262587153172</v>
      </c>
      <c r="L353" s="16">
        <v>13.5</v>
      </c>
      <c r="M353" s="5">
        <f t="shared" si="28"/>
        <v>9.0901362229484389E-2</v>
      </c>
      <c r="N353" s="11">
        <f t="shared" si="29"/>
        <v>9.0901362229484389E-2</v>
      </c>
      <c r="O353" s="30"/>
      <c r="P353" s="30"/>
      <c r="Q353" s="30"/>
    </row>
    <row r="354" spans="1:17">
      <c r="A354" s="19" t="s">
        <v>350</v>
      </c>
      <c r="B354" s="9" t="s">
        <v>437</v>
      </c>
      <c r="C354" s="9" t="s">
        <v>432</v>
      </c>
      <c r="D354" s="28" t="s">
        <v>397</v>
      </c>
      <c r="E354" s="36">
        <v>19506.536750368519</v>
      </c>
      <c r="F354" s="16">
        <v>10726.613333333338</v>
      </c>
      <c r="G354" s="5">
        <f t="shared" si="25"/>
        <v>0.54989839921895367</v>
      </c>
      <c r="H354" s="84">
        <f t="shared" si="26"/>
        <v>0.54989839921895367</v>
      </c>
      <c r="I354" s="37">
        <v>13909.422543458073</v>
      </c>
      <c r="J354" s="91">
        <f t="shared" si="27"/>
        <v>-0.22882396448741749</v>
      </c>
      <c r="K354" s="38">
        <v>585.19610251105553</v>
      </c>
      <c r="L354" s="16">
        <v>15.75</v>
      </c>
      <c r="M354" s="5">
        <f t="shared" si="28"/>
        <v>2.6914054848310359E-2</v>
      </c>
      <c r="N354" s="11">
        <f t="shared" si="29"/>
        <v>2.6914054848310359E-2</v>
      </c>
      <c r="O354" s="30"/>
      <c r="P354" s="30"/>
      <c r="Q354" s="30"/>
    </row>
    <row r="355" spans="1:17">
      <c r="A355" s="19" t="s">
        <v>1245</v>
      </c>
      <c r="B355" s="9" t="s">
        <v>1312</v>
      </c>
      <c r="C355" s="9" t="s">
        <v>1312</v>
      </c>
      <c r="D355" s="28" t="s">
        <v>1293</v>
      </c>
      <c r="E355" s="36">
        <v>5938.6093280337182</v>
      </c>
      <c r="F355" s="37">
        <v>3249.9607334000011</v>
      </c>
      <c r="G355" s="5">
        <f t="shared" si="25"/>
        <v>0.54725956093092043</v>
      </c>
      <c r="H355" s="84">
        <f t="shared" si="26"/>
        <v>0.54725956093092043</v>
      </c>
      <c r="I355" s="37">
        <v>5513.3524128364497</v>
      </c>
      <c r="J355" s="91">
        <f t="shared" si="27"/>
        <v>-0.41052911367804323</v>
      </c>
      <c r="K355" s="38">
        <v>40</v>
      </c>
      <c r="L355" s="37">
        <v>12.75</v>
      </c>
      <c r="M355" s="5">
        <f t="shared" si="28"/>
        <v>0.31874999999999998</v>
      </c>
      <c r="N355" s="11">
        <f t="shared" si="29"/>
        <v>0.31874999999999998</v>
      </c>
      <c r="O355" s="15"/>
      <c r="P355" s="15"/>
      <c r="Q355" s="15"/>
    </row>
    <row r="356" spans="1:17">
      <c r="A356" s="19" t="s">
        <v>686</v>
      </c>
      <c r="B356" s="9" t="s">
        <v>881</v>
      </c>
      <c r="C356" s="9" t="s">
        <v>869</v>
      </c>
      <c r="D356" s="28" t="s">
        <v>822</v>
      </c>
      <c r="E356" s="36">
        <v>4358.8153033977915</v>
      </c>
      <c r="F356" s="16">
        <v>2444.36409</v>
      </c>
      <c r="G356" s="5">
        <f t="shared" si="25"/>
        <v>0.56078634212708323</v>
      </c>
      <c r="H356" s="84">
        <f t="shared" si="26"/>
        <v>0.56078634212708323</v>
      </c>
      <c r="I356" s="37">
        <v>3380.9643034192882</v>
      </c>
      <c r="J356" s="91">
        <f t="shared" si="27"/>
        <v>-0.27702162145636122</v>
      </c>
      <c r="K356" s="38">
        <v>137.23125055831022</v>
      </c>
      <c r="L356" s="16">
        <v>30</v>
      </c>
      <c r="M356" s="5">
        <f t="shared" si="28"/>
        <v>0.21860909871438397</v>
      </c>
      <c r="N356" s="11">
        <f t="shared" si="29"/>
        <v>0.21860909871438397</v>
      </c>
      <c r="O356" s="30"/>
      <c r="P356" s="30"/>
      <c r="Q356" s="30"/>
    </row>
    <row r="357" spans="1:17">
      <c r="A357" s="19" t="s">
        <v>345</v>
      </c>
      <c r="B357" s="9" t="s">
        <v>346</v>
      </c>
      <c r="C357" s="9" t="s">
        <v>335</v>
      </c>
      <c r="D357" s="28" t="s">
        <v>217</v>
      </c>
      <c r="E357" s="36">
        <v>2345.0911642013198</v>
      </c>
      <c r="F357" s="16">
        <v>617.4666666666667</v>
      </c>
      <c r="G357" s="5">
        <f t="shared" si="25"/>
        <v>0.26330177525399556</v>
      </c>
      <c r="H357" s="84">
        <f t="shared" si="26"/>
        <v>0.26330177525399556</v>
      </c>
      <c r="I357" s="37">
        <v>1322.4875445012453</v>
      </c>
      <c r="J357" s="91">
        <f t="shared" si="27"/>
        <v>-0.5331020929202519</v>
      </c>
      <c r="K357" s="38">
        <v>41.227422891456229</v>
      </c>
      <c r="L357" s="16">
        <v>0</v>
      </c>
      <c r="M357" s="5">
        <f t="shared" si="28"/>
        <v>0</v>
      </c>
      <c r="N357" s="11">
        <f t="shared" si="29"/>
        <v>0</v>
      </c>
      <c r="O357" s="30"/>
      <c r="P357" s="30"/>
      <c r="Q357" s="30"/>
    </row>
    <row r="358" spans="1:17">
      <c r="A358" s="19" t="s">
        <v>179</v>
      </c>
      <c r="B358" s="9" t="s">
        <v>169</v>
      </c>
      <c r="C358" s="9" t="s">
        <v>178</v>
      </c>
      <c r="D358" s="28" t="s">
        <v>152</v>
      </c>
      <c r="E358" s="36">
        <v>7492</v>
      </c>
      <c r="F358" s="16">
        <v>3742.5000000000005</v>
      </c>
      <c r="G358" s="5">
        <f t="shared" si="25"/>
        <v>0.49953283502402568</v>
      </c>
      <c r="H358" s="84">
        <f t="shared" si="26"/>
        <v>0.49953283502402568</v>
      </c>
      <c r="I358" s="37">
        <v>4600</v>
      </c>
      <c r="J358" s="91">
        <f t="shared" si="27"/>
        <v>-0.18641304347826082</v>
      </c>
      <c r="K358" s="38">
        <v>76</v>
      </c>
      <c r="L358" s="16">
        <v>9.25</v>
      </c>
      <c r="M358" s="5">
        <f t="shared" si="28"/>
        <v>0.12171052631578948</v>
      </c>
      <c r="N358" s="11">
        <f t="shared" si="29"/>
        <v>0.12171052631578948</v>
      </c>
      <c r="O358" s="30"/>
      <c r="P358" s="30"/>
      <c r="Q358" s="30"/>
    </row>
    <row r="359" spans="1:17">
      <c r="A359" s="19" t="s">
        <v>179</v>
      </c>
      <c r="B359" s="9" t="s">
        <v>169</v>
      </c>
      <c r="C359" s="9" t="s">
        <v>175</v>
      </c>
      <c r="D359" s="28" t="s">
        <v>111</v>
      </c>
      <c r="E359" s="36">
        <v>12700</v>
      </c>
      <c r="F359" s="16">
        <v>6461.2966666666671</v>
      </c>
      <c r="G359" s="5">
        <f t="shared" si="25"/>
        <v>0.50876351706036749</v>
      </c>
      <c r="H359" s="84">
        <f t="shared" si="26"/>
        <v>0.50876351706036749</v>
      </c>
      <c r="I359" s="37">
        <v>7633</v>
      </c>
      <c r="J359" s="91">
        <f t="shared" si="27"/>
        <v>-0.15350495654832086</v>
      </c>
      <c r="K359" s="38">
        <v>124</v>
      </c>
      <c r="L359" s="16">
        <v>1.5</v>
      </c>
      <c r="M359" s="5">
        <f t="shared" si="28"/>
        <v>1.2096774193548387E-2</v>
      </c>
      <c r="N359" s="11">
        <f t="shared" si="29"/>
        <v>1.2096774193548387E-2</v>
      </c>
      <c r="O359" s="30"/>
      <c r="P359" s="30"/>
      <c r="Q359" s="30"/>
    </row>
    <row r="360" spans="1:17">
      <c r="A360" s="19" t="s">
        <v>550</v>
      </c>
      <c r="B360" s="9" t="s">
        <v>623</v>
      </c>
      <c r="C360" s="9" t="s">
        <v>552</v>
      </c>
      <c r="D360" s="28" t="s">
        <v>556</v>
      </c>
      <c r="E360" s="36">
        <v>5215.0116752225431</v>
      </c>
      <c r="F360" s="16">
        <v>2296.0500000000002</v>
      </c>
      <c r="G360" s="5">
        <f t="shared" si="25"/>
        <v>0.44027705842135428</v>
      </c>
      <c r="H360" s="84">
        <f t="shared" si="26"/>
        <v>0.44027705842135428</v>
      </c>
      <c r="I360" s="37">
        <v>3569.8146295492215</v>
      </c>
      <c r="J360" s="91">
        <f t="shared" si="27"/>
        <v>-0.35681534245660984</v>
      </c>
      <c r="K360" s="38">
        <v>110.35494528299485</v>
      </c>
      <c r="L360" s="16">
        <v>17.25</v>
      </c>
      <c r="M360" s="5">
        <f t="shared" si="28"/>
        <v>0.15631379233403633</v>
      </c>
      <c r="N360" s="11">
        <f t="shared" si="29"/>
        <v>0.15631379233403633</v>
      </c>
      <c r="O360" s="30"/>
      <c r="P360" s="30"/>
      <c r="Q360" s="30"/>
    </row>
    <row r="361" spans="1:17">
      <c r="A361" s="19" t="s">
        <v>350</v>
      </c>
      <c r="B361" s="9" t="s">
        <v>441</v>
      </c>
      <c r="C361" s="9" t="s">
        <v>431</v>
      </c>
      <c r="D361" s="28" t="s">
        <v>422</v>
      </c>
      <c r="E361" s="36">
        <v>9062.2190386768325</v>
      </c>
      <c r="F361" s="16">
        <v>4666.7999999999984</v>
      </c>
      <c r="G361" s="5">
        <f t="shared" si="25"/>
        <v>0.51497320690246684</v>
      </c>
      <c r="H361" s="84">
        <f t="shared" si="26"/>
        <v>0.51497320690246684</v>
      </c>
      <c r="I361" s="37">
        <v>6461.9483921432166</v>
      </c>
      <c r="J361" s="91">
        <f t="shared" si="27"/>
        <v>-0.27780296022262507</v>
      </c>
      <c r="K361" s="38">
        <v>271.86657116030494</v>
      </c>
      <c r="L361" s="16">
        <v>7.5</v>
      </c>
      <c r="M361" s="5">
        <f t="shared" si="28"/>
        <v>2.7587062167998791E-2</v>
      </c>
      <c r="N361" s="11">
        <f t="shared" si="29"/>
        <v>2.7587062167998791E-2</v>
      </c>
      <c r="O361" s="30"/>
      <c r="P361" s="30"/>
      <c r="Q361" s="30"/>
    </row>
    <row r="362" spans="1:17">
      <c r="A362" s="19" t="s">
        <v>995</v>
      </c>
      <c r="B362" s="9" t="s">
        <v>1084</v>
      </c>
      <c r="C362" s="9" t="s">
        <v>1000</v>
      </c>
      <c r="D362" s="28" t="s">
        <v>997</v>
      </c>
      <c r="E362" s="36">
        <v>3220.3359274070535</v>
      </c>
      <c r="F362" s="16">
        <v>1247.3600000000001</v>
      </c>
      <c r="G362" s="5">
        <f t="shared" si="25"/>
        <v>0.38733847279229283</v>
      </c>
      <c r="H362" s="84">
        <f t="shared" si="26"/>
        <v>0.38733847279229283</v>
      </c>
      <c r="I362" s="37">
        <v>2052.0946733863825</v>
      </c>
      <c r="J362" s="91">
        <f t="shared" si="27"/>
        <v>-0.39215280065924196</v>
      </c>
      <c r="K362" s="38">
        <v>63.334983185523306</v>
      </c>
      <c r="L362" s="16">
        <v>5.25</v>
      </c>
      <c r="M362" s="5">
        <f t="shared" si="28"/>
        <v>8.2892577465782144E-2</v>
      </c>
      <c r="N362" s="11">
        <f t="shared" si="29"/>
        <v>8.2892577465782144E-2</v>
      </c>
      <c r="O362" s="15"/>
      <c r="P362" s="15"/>
      <c r="Q362" s="15"/>
    </row>
    <row r="363" spans="1:17">
      <c r="A363" s="19" t="s">
        <v>686</v>
      </c>
      <c r="B363" s="9" t="s">
        <v>881</v>
      </c>
      <c r="C363" s="9" t="s">
        <v>871</v>
      </c>
      <c r="D363" s="28" t="s">
        <v>828</v>
      </c>
      <c r="E363" s="36">
        <v>5597.587422080348</v>
      </c>
      <c r="F363" s="16">
        <v>2428.2697200000002</v>
      </c>
      <c r="G363" s="5">
        <f t="shared" si="25"/>
        <v>0.43380648427595825</v>
      </c>
      <c r="H363" s="84">
        <f t="shared" si="26"/>
        <v>0.43380648427595825</v>
      </c>
      <c r="I363" s="37">
        <v>3777.8056711391391</v>
      </c>
      <c r="J363" s="91">
        <f t="shared" si="27"/>
        <v>-0.35722746711114106</v>
      </c>
      <c r="K363" s="38">
        <v>68.105266620487214</v>
      </c>
      <c r="L363" s="16">
        <v>25.5</v>
      </c>
      <c r="M363" s="5">
        <f t="shared" si="28"/>
        <v>0.37442038281851714</v>
      </c>
      <c r="N363" s="11">
        <f t="shared" si="29"/>
        <v>0.37442038281851714</v>
      </c>
      <c r="O363" s="30"/>
      <c r="P363" s="30"/>
      <c r="Q363" s="30"/>
    </row>
    <row r="364" spans="1:17">
      <c r="A364" s="19" t="s">
        <v>1245</v>
      </c>
      <c r="B364" s="9" t="s">
        <v>1307</v>
      </c>
      <c r="C364" s="9" t="s">
        <v>1271</v>
      </c>
      <c r="D364" s="28" t="s">
        <v>1271</v>
      </c>
      <c r="E364" s="36">
        <v>13073.481312978805</v>
      </c>
      <c r="F364" s="37">
        <v>7439.6556366666728</v>
      </c>
      <c r="G364" s="5">
        <f t="shared" si="25"/>
        <v>0.56906461703363542</v>
      </c>
      <c r="H364" s="84">
        <f t="shared" si="26"/>
        <v>0.56906461703363542</v>
      </c>
      <c r="I364" s="37">
        <v>8354.0791860053323</v>
      </c>
      <c r="J364" s="91">
        <f t="shared" si="27"/>
        <v>-0.10945832915619147</v>
      </c>
      <c r="K364" s="38">
        <v>96</v>
      </c>
      <c r="L364" s="37">
        <v>43.5</v>
      </c>
      <c r="M364" s="5">
        <f t="shared" si="28"/>
        <v>0.453125</v>
      </c>
      <c r="N364" s="11">
        <f t="shared" si="29"/>
        <v>0.453125</v>
      </c>
      <c r="O364" s="15"/>
      <c r="P364" s="15"/>
      <c r="Q364" s="15"/>
    </row>
    <row r="365" spans="1:17">
      <c r="A365" s="19" t="s">
        <v>350</v>
      </c>
      <c r="B365" s="9" t="s">
        <v>442</v>
      </c>
      <c r="C365" s="9" t="s">
        <v>400</v>
      </c>
      <c r="D365" s="28" t="s">
        <v>400</v>
      </c>
      <c r="E365" s="36">
        <v>7272.9568617819932</v>
      </c>
      <c r="F365" s="16">
        <v>3798.5933333333328</v>
      </c>
      <c r="G365" s="5">
        <f t="shared" si="25"/>
        <v>0.52229009542105487</v>
      </c>
      <c r="H365" s="84">
        <f t="shared" si="26"/>
        <v>0.52229009542105487</v>
      </c>
      <c r="I365" s="37">
        <v>5186.0887160791026</v>
      </c>
      <c r="J365" s="91">
        <f t="shared" si="27"/>
        <v>-0.26754177545091706</v>
      </c>
      <c r="K365" s="38">
        <v>218.18870585345979</v>
      </c>
      <c r="L365" s="16">
        <v>20.25</v>
      </c>
      <c r="M365" s="5">
        <f t="shared" si="28"/>
        <v>9.2809570141546796E-2</v>
      </c>
      <c r="N365" s="11">
        <f t="shared" si="29"/>
        <v>9.2809570141546796E-2</v>
      </c>
      <c r="O365" s="30"/>
      <c r="P365" s="30"/>
      <c r="Q365" s="30"/>
    </row>
    <row r="366" spans="1:17">
      <c r="A366" s="19" t="s">
        <v>459</v>
      </c>
      <c r="B366" s="9" t="s">
        <v>548</v>
      </c>
      <c r="C366" s="9" t="s">
        <v>542</v>
      </c>
      <c r="D366" s="28" t="s">
        <v>494</v>
      </c>
      <c r="E366" s="36">
        <v>5243.095256044573</v>
      </c>
      <c r="F366" s="16">
        <v>2616.5033333333336</v>
      </c>
      <c r="G366" s="5">
        <f t="shared" si="25"/>
        <v>0.49903791664224723</v>
      </c>
      <c r="H366" s="84">
        <f t="shared" si="26"/>
        <v>0.49903791664224723</v>
      </c>
      <c r="I366" s="37">
        <v>4005.4733343809439</v>
      </c>
      <c r="J366" s="91">
        <f t="shared" si="27"/>
        <v>-0.34676800594960877</v>
      </c>
      <c r="K366" s="38">
        <v>187.44028282056186</v>
      </c>
      <c r="L366" s="16">
        <v>9.75</v>
      </c>
      <c r="M366" s="5">
        <f t="shared" si="28"/>
        <v>5.2016566840830877E-2</v>
      </c>
      <c r="N366" s="11">
        <f t="shared" si="29"/>
        <v>5.2016566840830877E-2</v>
      </c>
      <c r="O366" s="30"/>
      <c r="P366" s="30"/>
      <c r="Q366" s="30"/>
    </row>
    <row r="367" spans="1:17">
      <c r="A367" s="19" t="s">
        <v>179</v>
      </c>
      <c r="B367" s="9" t="s">
        <v>182</v>
      </c>
      <c r="C367" s="9" t="s">
        <v>66</v>
      </c>
      <c r="D367" s="28" t="s">
        <v>66</v>
      </c>
      <c r="E367" s="36">
        <v>4248</v>
      </c>
      <c r="F367" s="16">
        <v>1383.3000000000002</v>
      </c>
      <c r="G367" s="5">
        <f t="shared" si="25"/>
        <v>0.32563559322033903</v>
      </c>
      <c r="H367" s="84">
        <f t="shared" si="26"/>
        <v>0.32563559322033903</v>
      </c>
      <c r="I367" s="37">
        <v>2602</v>
      </c>
      <c r="J367" s="91">
        <f t="shared" si="27"/>
        <v>-0.46837048424288996</v>
      </c>
      <c r="K367" s="38">
        <v>104</v>
      </c>
      <c r="L367" s="16">
        <v>6.75</v>
      </c>
      <c r="M367" s="5">
        <f t="shared" si="28"/>
        <v>6.4903846153846159E-2</v>
      </c>
      <c r="N367" s="11">
        <f t="shared" si="29"/>
        <v>6.4903846153846159E-2</v>
      </c>
      <c r="O367" s="30"/>
      <c r="P367" s="30"/>
      <c r="Q367" s="30"/>
    </row>
    <row r="368" spans="1:17">
      <c r="A368" s="19" t="s">
        <v>686</v>
      </c>
      <c r="B368" s="9" t="s">
        <v>877</v>
      </c>
      <c r="C368" s="9" t="s">
        <v>859</v>
      </c>
      <c r="D368" s="28" t="s">
        <v>761</v>
      </c>
      <c r="E368" s="36">
        <v>2080.1067855026658</v>
      </c>
      <c r="F368" s="16">
        <v>1782.3204400000004</v>
      </c>
      <c r="G368" s="5">
        <f t="shared" si="25"/>
        <v>0.85684083741368877</v>
      </c>
      <c r="H368" s="84">
        <f t="shared" si="26"/>
        <v>0.85684083741368877</v>
      </c>
      <c r="I368" s="37">
        <v>2304.4488571949546</v>
      </c>
      <c r="J368" s="91">
        <f t="shared" si="27"/>
        <v>-0.22657409625940006</v>
      </c>
      <c r="K368" s="38">
        <v>35.548496385394685</v>
      </c>
      <c r="L368" s="16">
        <v>26.25</v>
      </c>
      <c r="M368" s="5">
        <f t="shared" si="28"/>
        <v>0.73842785684699086</v>
      </c>
      <c r="N368" s="11">
        <f t="shared" si="29"/>
        <v>0.73842785684699086</v>
      </c>
      <c r="O368" s="30"/>
      <c r="P368" s="30"/>
      <c r="Q368" s="30"/>
    </row>
    <row r="369" spans="1:17">
      <c r="A369" s="19" t="s">
        <v>179</v>
      </c>
      <c r="B369" s="9" t="s">
        <v>180</v>
      </c>
      <c r="C369" s="9" t="s">
        <v>160</v>
      </c>
      <c r="D369" s="28" t="s">
        <v>11</v>
      </c>
      <c r="E369" s="36">
        <v>7620</v>
      </c>
      <c r="F369" s="16">
        <v>3740.6300000000015</v>
      </c>
      <c r="G369" s="5">
        <f t="shared" si="25"/>
        <v>0.49089632545931777</v>
      </c>
      <c r="H369" s="84">
        <f t="shared" si="26"/>
        <v>0.49089632545931777</v>
      </c>
      <c r="I369" s="37">
        <v>4881</v>
      </c>
      <c r="J369" s="91">
        <f t="shared" si="27"/>
        <v>-0.23363450112681794</v>
      </c>
      <c r="K369" s="38">
        <v>112</v>
      </c>
      <c r="L369" s="16">
        <v>16.25</v>
      </c>
      <c r="M369" s="5">
        <f t="shared" si="28"/>
        <v>0.14508928571428573</v>
      </c>
      <c r="N369" s="11">
        <f t="shared" si="29"/>
        <v>0.14508928571428573</v>
      </c>
      <c r="O369" s="30"/>
      <c r="P369" s="30"/>
      <c r="Q369" s="30"/>
    </row>
    <row r="370" spans="1:17">
      <c r="A370" s="19" t="s">
        <v>1149</v>
      </c>
      <c r="B370" s="9" t="s">
        <v>1217</v>
      </c>
      <c r="C370" s="9" t="s">
        <v>1151</v>
      </c>
      <c r="D370" s="28" t="s">
        <v>1153</v>
      </c>
      <c r="E370" s="36">
        <v>5536.4066625335117</v>
      </c>
      <c r="F370" s="16">
        <v>1357.4866666666667</v>
      </c>
      <c r="G370" s="5">
        <f t="shared" si="25"/>
        <v>0.24519273048585416</v>
      </c>
      <c r="H370" s="84">
        <f t="shared" si="26"/>
        <v>0.24519273048585416</v>
      </c>
      <c r="I370" s="37">
        <v>2005.7318199667552</v>
      </c>
      <c r="J370" s="91">
        <f t="shared" si="27"/>
        <v>-0.32319632507541962</v>
      </c>
      <c r="K370" s="38">
        <v>203.68200359299698</v>
      </c>
      <c r="L370" s="16">
        <v>5.625</v>
      </c>
      <c r="M370" s="5">
        <f t="shared" si="28"/>
        <v>2.7616578297413211E-2</v>
      </c>
      <c r="N370" s="11">
        <f t="shared" si="29"/>
        <v>2.7616578297413211E-2</v>
      </c>
      <c r="O370" s="15"/>
      <c r="P370" s="15"/>
      <c r="Q370" s="15"/>
    </row>
    <row r="371" spans="1:17">
      <c r="A371" s="19" t="s">
        <v>350</v>
      </c>
      <c r="B371" s="9" t="s">
        <v>441</v>
      </c>
      <c r="C371" s="9" t="s">
        <v>435</v>
      </c>
      <c r="D371" s="28" t="s">
        <v>396</v>
      </c>
      <c r="E371" s="36">
        <v>13715.732057375864</v>
      </c>
      <c r="F371" s="16">
        <v>8698.1966666666667</v>
      </c>
      <c r="G371" s="5">
        <f t="shared" si="25"/>
        <v>0.63417662508134709</v>
      </c>
      <c r="H371" s="84">
        <f t="shared" si="26"/>
        <v>0.63417662508134709</v>
      </c>
      <c r="I371" s="37">
        <v>9780.204201306522</v>
      </c>
      <c r="J371" s="91">
        <f t="shared" si="27"/>
        <v>-0.11063240729629265</v>
      </c>
      <c r="K371" s="38">
        <v>411.47196172127593</v>
      </c>
      <c r="L371" s="16">
        <v>3.75</v>
      </c>
      <c r="M371" s="5">
        <f t="shared" si="28"/>
        <v>9.1136221877985112E-3</v>
      </c>
      <c r="N371" s="11">
        <f t="shared" si="29"/>
        <v>9.1136221877985112E-3</v>
      </c>
      <c r="O371" s="30"/>
      <c r="P371" s="30"/>
      <c r="Q371" s="30"/>
    </row>
    <row r="372" spans="1:17">
      <c r="A372" s="19" t="s">
        <v>1149</v>
      </c>
      <c r="B372" s="9" t="s">
        <v>1215</v>
      </c>
      <c r="C372" s="9" t="s">
        <v>1200</v>
      </c>
      <c r="D372" s="28" t="s">
        <v>1200</v>
      </c>
      <c r="E372" s="36">
        <v>5927.9855027603435</v>
      </c>
      <c r="F372" s="16">
        <v>2062.2766666666666</v>
      </c>
      <c r="G372" s="5">
        <f t="shared" si="25"/>
        <v>0.34788827767989233</v>
      </c>
      <c r="H372" s="84">
        <f t="shared" si="26"/>
        <v>0.34788827767989233</v>
      </c>
      <c r="I372" s="37">
        <v>3265.888774772267</v>
      </c>
      <c r="J372" s="91">
        <f t="shared" si="27"/>
        <v>-0.36854044675465991</v>
      </c>
      <c r="K372" s="38">
        <v>136.63016241890332</v>
      </c>
      <c r="L372" s="16">
        <v>24.75</v>
      </c>
      <c r="M372" s="5">
        <f t="shared" si="28"/>
        <v>0.18114594582795973</v>
      </c>
      <c r="N372" s="11">
        <f t="shared" si="29"/>
        <v>0.18114594582795973</v>
      </c>
      <c r="O372" s="15"/>
      <c r="P372" s="15"/>
      <c r="Q372" s="15"/>
    </row>
    <row r="373" spans="1:17">
      <c r="A373" s="19" t="s">
        <v>1149</v>
      </c>
      <c r="B373" s="9" t="s">
        <v>1217</v>
      </c>
      <c r="C373" s="9" t="s">
        <v>1160</v>
      </c>
      <c r="D373" s="28" t="s">
        <v>1163</v>
      </c>
      <c r="E373" s="36">
        <v>4670.0324906113046</v>
      </c>
      <c r="F373" s="16">
        <v>1798.1966666666672</v>
      </c>
      <c r="G373" s="5">
        <f t="shared" si="25"/>
        <v>0.38505014050368719</v>
      </c>
      <c r="H373" s="84">
        <f t="shared" si="26"/>
        <v>0.38505014050368719</v>
      </c>
      <c r="I373" s="37">
        <v>2089.1524643897537</v>
      </c>
      <c r="J373" s="91">
        <f t="shared" si="27"/>
        <v>-0.13926977694664111</v>
      </c>
      <c r="K373" s="38">
        <v>225.33377878227969</v>
      </c>
      <c r="L373" s="16">
        <v>33.25</v>
      </c>
      <c r="M373" s="5">
        <f t="shared" si="28"/>
        <v>0.14755887989668234</v>
      </c>
      <c r="N373" s="11">
        <f t="shared" si="29"/>
        <v>0.14755887989668234</v>
      </c>
      <c r="O373" s="15"/>
      <c r="P373" s="15"/>
      <c r="Q373" s="15"/>
    </row>
    <row r="374" spans="1:17">
      <c r="A374" s="19" t="s">
        <v>686</v>
      </c>
      <c r="B374" s="9" t="s">
        <v>877</v>
      </c>
      <c r="C374" s="9" t="s">
        <v>859</v>
      </c>
      <c r="D374" s="28" t="s">
        <v>733</v>
      </c>
      <c r="E374" s="36">
        <v>2073.6425778894145</v>
      </c>
      <c r="F374" s="16">
        <v>616.42786999999987</v>
      </c>
      <c r="G374" s="5">
        <f t="shared" si="25"/>
        <v>0.29726813896125226</v>
      </c>
      <c r="H374" s="84">
        <f t="shared" si="26"/>
        <v>0.29726813896125226</v>
      </c>
      <c r="I374" s="37">
        <v>1221.9410939543582</v>
      </c>
      <c r="J374" s="91">
        <f t="shared" si="27"/>
        <v>-0.4955338902588502</v>
      </c>
      <c r="K374" s="38">
        <v>148.51262587153172</v>
      </c>
      <c r="L374" s="16">
        <v>4.5</v>
      </c>
      <c r="M374" s="5">
        <f t="shared" si="28"/>
        <v>3.0300454076494798E-2</v>
      </c>
      <c r="N374" s="11">
        <f t="shared" si="29"/>
        <v>3.0300454076494798E-2</v>
      </c>
      <c r="O374" s="30"/>
      <c r="P374" s="30"/>
      <c r="Q374" s="30"/>
    </row>
    <row r="375" spans="1:17">
      <c r="A375" s="19" t="s">
        <v>686</v>
      </c>
      <c r="B375" s="9" t="s">
        <v>877</v>
      </c>
      <c r="C375" s="9" t="s">
        <v>859</v>
      </c>
      <c r="D375" s="28" t="s">
        <v>760</v>
      </c>
      <c r="E375" s="36">
        <v>1920.0985712332304</v>
      </c>
      <c r="F375" s="16">
        <v>1626.8132300000002</v>
      </c>
      <c r="G375" s="5">
        <f t="shared" si="25"/>
        <v>0.8472550599082731</v>
      </c>
      <c r="H375" s="84">
        <f t="shared" si="26"/>
        <v>0.8472550599082731</v>
      </c>
      <c r="I375" s="37">
        <v>2127.183560487651</v>
      </c>
      <c r="J375" s="91">
        <f t="shared" si="27"/>
        <v>-0.23522668178807393</v>
      </c>
      <c r="K375" s="38">
        <v>32.813996663441245</v>
      </c>
      <c r="L375" s="16">
        <v>23.25</v>
      </c>
      <c r="M375" s="5">
        <f t="shared" si="28"/>
        <v>0.70853911026032701</v>
      </c>
      <c r="N375" s="11">
        <f t="shared" si="29"/>
        <v>0.70853911026032701</v>
      </c>
      <c r="O375" s="30"/>
      <c r="P375" s="30"/>
      <c r="Q375" s="30"/>
    </row>
    <row r="376" spans="1:17">
      <c r="A376" s="19" t="s">
        <v>550</v>
      </c>
      <c r="B376" s="9" t="s">
        <v>623</v>
      </c>
      <c r="C376" s="9" t="s">
        <v>551</v>
      </c>
      <c r="D376" s="28" t="s">
        <v>554</v>
      </c>
      <c r="E376" s="36">
        <v>4968.8891538299085</v>
      </c>
      <c r="F376" s="16">
        <v>894.93333333333294</v>
      </c>
      <c r="G376" s="5">
        <f t="shared" si="25"/>
        <v>0.18010732492262146</v>
      </c>
      <c r="H376" s="84">
        <f t="shared" si="26"/>
        <v>0.18010732492262146</v>
      </c>
      <c r="I376" s="37">
        <v>3660.7202343184781</v>
      </c>
      <c r="J376" s="91">
        <f t="shared" si="27"/>
        <v>-0.7555308037627344</v>
      </c>
      <c r="K376" s="38">
        <v>98.252678673758822</v>
      </c>
      <c r="L376" s="16">
        <v>13</v>
      </c>
      <c r="M376" s="5">
        <f t="shared" si="28"/>
        <v>0.13231191429564576</v>
      </c>
      <c r="N376" s="11">
        <f t="shared" si="29"/>
        <v>0.13231191429564576</v>
      </c>
      <c r="O376" s="30"/>
      <c r="P376" s="30"/>
      <c r="Q376" s="30"/>
    </row>
    <row r="377" spans="1:17">
      <c r="A377" s="19" t="s">
        <v>350</v>
      </c>
      <c r="B377" s="9" t="s">
        <v>442</v>
      </c>
      <c r="C377" s="9" t="s">
        <v>433</v>
      </c>
      <c r="D377" s="28" t="s">
        <v>362</v>
      </c>
      <c r="E377" s="36">
        <v>10694.783949933615</v>
      </c>
      <c r="F377" s="16">
        <v>7191.2566666666689</v>
      </c>
      <c r="G377" s="5">
        <f t="shared" si="25"/>
        <v>0.67240784856727343</v>
      </c>
      <c r="H377" s="84">
        <f t="shared" si="26"/>
        <v>0.67240784856727343</v>
      </c>
      <c r="I377" s="37">
        <v>7626.0727813618569</v>
      </c>
      <c r="J377" s="91">
        <f t="shared" si="27"/>
        <v>-5.7017042344242985E-2</v>
      </c>
      <c r="K377" s="38">
        <v>320.84351849800845</v>
      </c>
      <c r="L377" s="16">
        <v>47.25</v>
      </c>
      <c r="M377" s="5">
        <f t="shared" si="28"/>
        <v>0.14726805210588442</v>
      </c>
      <c r="N377" s="11">
        <f t="shared" si="29"/>
        <v>0.14726805210588442</v>
      </c>
      <c r="O377" s="30"/>
      <c r="P377" s="30"/>
      <c r="Q377" s="30"/>
    </row>
    <row r="378" spans="1:17">
      <c r="A378" s="19" t="s">
        <v>459</v>
      </c>
      <c r="B378" s="9" t="s">
        <v>549</v>
      </c>
      <c r="C378" s="9" t="s">
        <v>546</v>
      </c>
      <c r="D378" s="28" t="s">
        <v>528</v>
      </c>
      <c r="E378" s="36">
        <v>3965.4990956228849</v>
      </c>
      <c r="F378" s="16">
        <v>2110.5562343975826</v>
      </c>
      <c r="G378" s="5">
        <f t="shared" si="25"/>
        <v>0.5322296597488102</v>
      </c>
      <c r="H378" s="84">
        <f t="shared" si="26"/>
        <v>0.5322296597488102</v>
      </c>
      <c r="I378" s="37">
        <v>2626.0009715018155</v>
      </c>
      <c r="J378" s="91">
        <f t="shared" si="27"/>
        <v>-0.19628505194704815</v>
      </c>
      <c r="K378" s="38">
        <v>240.65426141792477</v>
      </c>
      <c r="L378" s="16">
        <v>20.25</v>
      </c>
      <c r="M378" s="5">
        <f t="shared" si="28"/>
        <v>8.4145611553636548E-2</v>
      </c>
      <c r="N378" s="11">
        <f t="shared" si="29"/>
        <v>8.4145611553636548E-2</v>
      </c>
      <c r="O378" s="30"/>
      <c r="P378" s="30"/>
      <c r="Q378" s="30"/>
    </row>
    <row r="379" spans="1:17">
      <c r="A379" s="19" t="s">
        <v>686</v>
      </c>
      <c r="B379" s="9" t="s">
        <v>877</v>
      </c>
      <c r="C379" s="9" t="s">
        <v>859</v>
      </c>
      <c r="D379" s="28" t="s">
        <v>735</v>
      </c>
      <c r="E379" s="36">
        <v>1935.3997393634534</v>
      </c>
      <c r="F379" s="16">
        <v>738.64137500000027</v>
      </c>
      <c r="G379" s="5">
        <f t="shared" si="25"/>
        <v>0.38164796655544503</v>
      </c>
      <c r="H379" s="84">
        <f t="shared" si="26"/>
        <v>0.38164796655544503</v>
      </c>
      <c r="I379" s="37">
        <v>1140.478354357401</v>
      </c>
      <c r="J379" s="91">
        <f t="shared" si="27"/>
        <v>-0.35234073301094304</v>
      </c>
      <c r="K379" s="38">
        <v>138.61178414676297</v>
      </c>
      <c r="L379" s="16">
        <v>10.5</v>
      </c>
      <c r="M379" s="5">
        <f t="shared" si="28"/>
        <v>7.5751135191236982E-2</v>
      </c>
      <c r="N379" s="11">
        <f t="shared" si="29"/>
        <v>7.5751135191236982E-2</v>
      </c>
      <c r="O379" s="30"/>
      <c r="P379" s="30"/>
      <c r="Q379" s="30"/>
    </row>
    <row r="380" spans="1:17">
      <c r="A380" s="19" t="s">
        <v>1149</v>
      </c>
      <c r="B380" s="9" t="s">
        <v>1215</v>
      </c>
      <c r="C380" s="9" t="s">
        <v>1215</v>
      </c>
      <c r="D380" s="28" t="s">
        <v>1193</v>
      </c>
      <c r="E380" s="36">
        <v>4406.4094830182403</v>
      </c>
      <c r="F380" s="16">
        <v>1475.6133333333335</v>
      </c>
      <c r="G380" s="5">
        <f t="shared" si="25"/>
        <v>0.33487884841846077</v>
      </c>
      <c r="H380" s="84">
        <f t="shared" si="26"/>
        <v>0.33487884841846077</v>
      </c>
      <c r="I380" s="37">
        <v>1984.5309545566774</v>
      </c>
      <c r="J380" s="91">
        <f t="shared" si="27"/>
        <v>-0.25644226916935675</v>
      </c>
      <c r="K380" s="38">
        <v>111.21492183720848</v>
      </c>
      <c r="L380" s="16">
        <v>29.25</v>
      </c>
      <c r="M380" s="5">
        <f t="shared" si="28"/>
        <v>0.26300427601626036</v>
      </c>
      <c r="N380" s="11">
        <f t="shared" si="29"/>
        <v>0.26300427601626036</v>
      </c>
      <c r="O380" s="15"/>
      <c r="P380" s="15"/>
      <c r="Q380" s="15"/>
    </row>
    <row r="381" spans="1:17">
      <c r="A381" s="19" t="s">
        <v>345</v>
      </c>
      <c r="B381" s="9" t="s">
        <v>347</v>
      </c>
      <c r="C381" s="9" t="s">
        <v>338</v>
      </c>
      <c r="D381" s="28" t="s">
        <v>263</v>
      </c>
      <c r="E381" s="36">
        <v>12813.682586893514</v>
      </c>
      <c r="F381" s="16">
        <v>5078.4333333333334</v>
      </c>
      <c r="G381" s="5">
        <f t="shared" si="25"/>
        <v>0.39632894750552145</v>
      </c>
      <c r="H381" s="84">
        <f t="shared" si="26"/>
        <v>0.39632894750552145</v>
      </c>
      <c r="I381" s="37">
        <v>9594.4736847884342</v>
      </c>
      <c r="J381" s="91">
        <f t="shared" si="27"/>
        <v>-0.47069182738132476</v>
      </c>
      <c r="K381" s="38">
        <v>22.750616870687544</v>
      </c>
      <c r="L381" s="16">
        <v>9.5</v>
      </c>
      <c r="M381" s="5">
        <f t="shared" si="28"/>
        <v>0.41757109506072487</v>
      </c>
      <c r="N381" s="11">
        <f t="shared" si="29"/>
        <v>0.41757109506072487</v>
      </c>
      <c r="O381" s="30"/>
      <c r="P381" s="30"/>
      <c r="Q381" s="30"/>
    </row>
    <row r="382" spans="1:17">
      <c r="A382" s="19" t="s">
        <v>686</v>
      </c>
      <c r="B382" s="9" t="s">
        <v>879</v>
      </c>
      <c r="C382" s="9" t="s">
        <v>862</v>
      </c>
      <c r="D382" s="28" t="s">
        <v>766</v>
      </c>
      <c r="E382" s="36">
        <v>2802.5861255480295</v>
      </c>
      <c r="F382" s="16">
        <v>1533.551480000001</v>
      </c>
      <c r="G382" s="5">
        <f t="shared" si="25"/>
        <v>0.54719156211483921</v>
      </c>
      <c r="H382" s="84">
        <f t="shared" si="26"/>
        <v>0.54719156211483921</v>
      </c>
      <c r="I382" s="37">
        <v>2121.4320493783493</v>
      </c>
      <c r="J382" s="91">
        <f t="shared" si="27"/>
        <v>-0.27711496559629001</v>
      </c>
      <c r="K382" s="38">
        <v>135.2600953773769</v>
      </c>
      <c r="L382" s="16">
        <v>25.125</v>
      </c>
      <c r="M382" s="5">
        <f t="shared" si="28"/>
        <v>0.18575323290953641</v>
      </c>
      <c r="N382" s="11">
        <f t="shared" si="29"/>
        <v>0.18575323290953641</v>
      </c>
      <c r="O382" s="30"/>
      <c r="P382" s="30"/>
      <c r="Q382" s="30"/>
    </row>
    <row r="383" spans="1:17">
      <c r="A383" s="19" t="s">
        <v>686</v>
      </c>
      <c r="B383" s="9" t="s">
        <v>880</v>
      </c>
      <c r="C383" s="9" t="s">
        <v>866</v>
      </c>
      <c r="D383" s="28" t="s">
        <v>798</v>
      </c>
      <c r="E383" s="36">
        <v>1375.3579474072917</v>
      </c>
      <c r="F383" s="16">
        <v>41.776729999999993</v>
      </c>
      <c r="G383" s="5">
        <f t="shared" si="25"/>
        <v>3.0375168936024214E-2</v>
      </c>
      <c r="H383" s="84">
        <f t="shared" si="26"/>
        <v>3.0375168936024214E-2</v>
      </c>
      <c r="I383" s="37">
        <v>1061.4945244438775</v>
      </c>
      <c r="J383" s="91">
        <f t="shared" si="27"/>
        <v>-0.96064348045329107</v>
      </c>
      <c r="K383" s="38">
        <v>28.100336194750426</v>
      </c>
      <c r="L383" s="16">
        <v>0.75</v>
      </c>
      <c r="M383" s="5">
        <f t="shared" si="28"/>
        <v>2.6690072133019941E-2</v>
      </c>
      <c r="N383" s="11">
        <f t="shared" si="29"/>
        <v>2.6690072133019941E-2</v>
      </c>
      <c r="O383" s="30"/>
      <c r="P383" s="30"/>
      <c r="Q383" s="30"/>
    </row>
    <row r="384" spans="1:17">
      <c r="A384" s="19" t="s">
        <v>459</v>
      </c>
      <c r="B384" s="9" t="s">
        <v>549</v>
      </c>
      <c r="C384" s="9" t="s">
        <v>545</v>
      </c>
      <c r="D384" s="28" t="s">
        <v>513</v>
      </c>
      <c r="E384" s="36">
        <v>4496.8314799408718</v>
      </c>
      <c r="F384" s="16">
        <v>2346.2811375444348</v>
      </c>
      <c r="G384" s="5">
        <f t="shared" si="25"/>
        <v>0.52176318992840842</v>
      </c>
      <c r="H384" s="84">
        <f t="shared" si="26"/>
        <v>0.52176318992840842</v>
      </c>
      <c r="I384" s="37">
        <v>3483.1063599559889</v>
      </c>
      <c r="J384" s="91">
        <f t="shared" si="27"/>
        <v>-0.32638257489958433</v>
      </c>
      <c r="K384" s="38">
        <v>106.11026180011467</v>
      </c>
      <c r="L384" s="16">
        <v>22.5</v>
      </c>
      <c r="M384" s="5">
        <f t="shared" si="28"/>
        <v>0.21204358200891446</v>
      </c>
      <c r="N384" s="11">
        <f t="shared" si="29"/>
        <v>0.21204358200891446</v>
      </c>
      <c r="O384" s="30"/>
      <c r="P384" s="30"/>
      <c r="Q384" s="30"/>
    </row>
    <row r="385" spans="1:17">
      <c r="A385" s="19" t="s">
        <v>179</v>
      </c>
      <c r="B385" s="9" t="s">
        <v>166</v>
      </c>
      <c r="C385" s="9" t="s">
        <v>171</v>
      </c>
      <c r="D385" s="28" t="s">
        <v>106</v>
      </c>
      <c r="E385" s="36">
        <v>3912</v>
      </c>
      <c r="F385" s="16">
        <v>1161.29</v>
      </c>
      <c r="G385" s="5">
        <f t="shared" si="25"/>
        <v>0.29685327198364009</v>
      </c>
      <c r="H385" s="84">
        <f t="shared" si="26"/>
        <v>0.29685327198364009</v>
      </c>
      <c r="I385" s="37">
        <v>2438</v>
      </c>
      <c r="J385" s="91">
        <f t="shared" si="27"/>
        <v>-0.52367104183757185</v>
      </c>
      <c r="K385" s="38">
        <v>108</v>
      </c>
      <c r="L385" s="16">
        <v>12.25</v>
      </c>
      <c r="M385" s="5">
        <f t="shared" si="28"/>
        <v>0.11342592592592593</v>
      </c>
      <c r="N385" s="11">
        <f t="shared" si="29"/>
        <v>0.11342592592592593</v>
      </c>
      <c r="O385" s="30"/>
      <c r="P385" s="30"/>
      <c r="Q385" s="30"/>
    </row>
    <row r="386" spans="1:17">
      <c r="A386" s="19" t="s">
        <v>686</v>
      </c>
      <c r="B386" s="9" t="s">
        <v>882</v>
      </c>
      <c r="C386" s="9" t="s">
        <v>872</v>
      </c>
      <c r="D386" s="28" t="s">
        <v>830</v>
      </c>
      <c r="E386" s="36">
        <v>3457.9482704392399</v>
      </c>
      <c r="F386" s="16">
        <v>1556.8464700000004</v>
      </c>
      <c r="G386" s="5">
        <f t="shared" si="25"/>
        <v>0.45022260260771474</v>
      </c>
      <c r="H386" s="84">
        <f t="shared" si="26"/>
        <v>0.45022260260771474</v>
      </c>
      <c r="I386" s="37">
        <v>2395.35934279097</v>
      </c>
      <c r="J386" s="91">
        <f t="shared" si="27"/>
        <v>-0.35005723684613033</v>
      </c>
      <c r="K386" s="38">
        <v>151.19921662713091</v>
      </c>
      <c r="L386" s="16">
        <v>13.5</v>
      </c>
      <c r="M386" s="5">
        <f t="shared" si="28"/>
        <v>8.9286176880744403E-2</v>
      </c>
      <c r="N386" s="11">
        <f t="shared" si="29"/>
        <v>8.9286176880744403E-2</v>
      </c>
      <c r="O386" s="30"/>
      <c r="P386" s="30"/>
      <c r="Q386" s="30"/>
    </row>
    <row r="387" spans="1:17">
      <c r="A387" s="19" t="s">
        <v>345</v>
      </c>
      <c r="B387" s="9" t="s">
        <v>346</v>
      </c>
      <c r="C387" s="9" t="s">
        <v>335</v>
      </c>
      <c r="D387" s="28" t="s">
        <v>224</v>
      </c>
      <c r="E387" s="36">
        <v>5802.900367309272</v>
      </c>
      <c r="F387" s="16">
        <v>1858.6099999999997</v>
      </c>
      <c r="G387" s="5">
        <f t="shared" ref="G387:G450" si="30">IFERROR(F387/E387,0)</f>
        <v>0.32028983479890633</v>
      </c>
      <c r="H387" s="84">
        <f t="shared" ref="H387:H450" si="31">IF(G387&gt;125%,125%,G387)</f>
        <v>0.32028983479890633</v>
      </c>
      <c r="I387" s="37">
        <v>3829.2637870843714</v>
      </c>
      <c r="J387" s="91">
        <f t="shared" ref="J387:J450" si="32">IF(I387=0,0,F387/I387-1)</f>
        <v>-0.51462993845739768</v>
      </c>
      <c r="K387" s="38">
        <v>111.65760366436061</v>
      </c>
      <c r="L387" s="16">
        <v>5.25</v>
      </c>
      <c r="M387" s="5">
        <f t="shared" ref="M387:M450" si="33">IFERROR(L387/K387,0)</f>
        <v>4.7018741471304915E-2</v>
      </c>
      <c r="N387" s="11">
        <f t="shared" ref="N387:N450" si="34">IF(M387&gt;125%,125%,M387)</f>
        <v>4.7018741471304915E-2</v>
      </c>
      <c r="O387" s="30"/>
      <c r="P387" s="30"/>
      <c r="Q387" s="30"/>
    </row>
    <row r="388" spans="1:17">
      <c r="A388" s="19" t="s">
        <v>350</v>
      </c>
      <c r="B388" s="9" t="s">
        <v>437</v>
      </c>
      <c r="C388" s="9" t="s">
        <v>437</v>
      </c>
      <c r="D388" s="28" t="s">
        <v>375</v>
      </c>
      <c r="E388" s="36">
        <v>11936.297311510736</v>
      </c>
      <c r="F388" s="16">
        <v>5559.7966666666662</v>
      </c>
      <c r="G388" s="5">
        <f t="shared" si="30"/>
        <v>0.46578905682125488</v>
      </c>
      <c r="H388" s="84">
        <f t="shared" si="31"/>
        <v>0.46578905682125488</v>
      </c>
      <c r="I388" s="37">
        <v>8511.3521192842672</v>
      </c>
      <c r="J388" s="91">
        <f t="shared" si="32"/>
        <v>-0.3467786799620507</v>
      </c>
      <c r="K388" s="38">
        <v>303.08891934532198</v>
      </c>
      <c r="L388" s="16">
        <v>3</v>
      </c>
      <c r="M388" s="5">
        <f t="shared" si="33"/>
        <v>9.8980853753415296E-3</v>
      </c>
      <c r="N388" s="11">
        <f t="shared" si="34"/>
        <v>9.8980853753415296E-3</v>
      </c>
      <c r="O388" s="30"/>
      <c r="P388" s="30"/>
      <c r="Q388" s="30"/>
    </row>
    <row r="389" spans="1:17">
      <c r="A389" s="19" t="s">
        <v>179</v>
      </c>
      <c r="B389" s="9" t="s">
        <v>181</v>
      </c>
      <c r="C389" s="9" t="s">
        <v>162</v>
      </c>
      <c r="D389" s="28" t="s">
        <v>144</v>
      </c>
      <c r="E389" s="36">
        <v>4168</v>
      </c>
      <c r="F389" s="16">
        <v>1558.8433333333339</v>
      </c>
      <c r="G389" s="5">
        <f t="shared" si="30"/>
        <v>0.37400271912987859</v>
      </c>
      <c r="H389" s="84">
        <f t="shared" si="31"/>
        <v>0.37400271912987859</v>
      </c>
      <c r="I389" s="37">
        <v>2771</v>
      </c>
      <c r="J389" s="91">
        <f t="shared" si="32"/>
        <v>-0.43744376278118591</v>
      </c>
      <c r="K389" s="38">
        <v>92</v>
      </c>
      <c r="L389" s="16">
        <v>9</v>
      </c>
      <c r="M389" s="5">
        <f t="shared" si="33"/>
        <v>9.7826086956521743E-2</v>
      </c>
      <c r="N389" s="11">
        <f t="shared" si="34"/>
        <v>9.7826086956521743E-2</v>
      </c>
      <c r="O389" s="30"/>
      <c r="P389" s="30"/>
      <c r="Q389" s="30"/>
    </row>
    <row r="390" spans="1:17">
      <c r="A390" s="19" t="s">
        <v>345</v>
      </c>
      <c r="B390" s="9" t="s">
        <v>349</v>
      </c>
      <c r="C390" s="9" t="s">
        <v>343</v>
      </c>
      <c r="D390" s="28" t="s">
        <v>313</v>
      </c>
      <c r="E390" s="36">
        <v>7471.2591754000905</v>
      </c>
      <c r="F390" s="16">
        <v>1502.0266666666669</v>
      </c>
      <c r="G390" s="5">
        <f t="shared" si="30"/>
        <v>0.2010406320278981</v>
      </c>
      <c r="H390" s="84">
        <f t="shared" si="31"/>
        <v>0.2010406320278981</v>
      </c>
      <c r="I390" s="37">
        <v>4635.3108918383114</v>
      </c>
      <c r="J390" s="91">
        <f t="shared" si="32"/>
        <v>-0.67595988667957929</v>
      </c>
      <c r="K390" s="38">
        <v>173.84229985897375</v>
      </c>
      <c r="L390" s="16">
        <v>7.5</v>
      </c>
      <c r="M390" s="5">
        <f t="shared" si="33"/>
        <v>4.3142549345494351E-2</v>
      </c>
      <c r="N390" s="11">
        <f t="shared" si="34"/>
        <v>4.3142549345494351E-2</v>
      </c>
      <c r="O390" s="30"/>
      <c r="P390" s="30"/>
      <c r="Q390" s="30"/>
    </row>
    <row r="391" spans="1:17">
      <c r="A391" s="19" t="s">
        <v>345</v>
      </c>
      <c r="B391" s="9" t="s">
        <v>346</v>
      </c>
      <c r="C391" s="9" t="s">
        <v>337</v>
      </c>
      <c r="D391" s="28" t="s">
        <v>254</v>
      </c>
      <c r="E391" s="36">
        <v>6065.5494494979012</v>
      </c>
      <c r="F391" s="16">
        <v>2639.25</v>
      </c>
      <c r="G391" s="5">
        <f t="shared" si="30"/>
        <v>0.43512133929078328</v>
      </c>
      <c r="H391" s="84">
        <f t="shared" si="31"/>
        <v>0.43512133929078328</v>
      </c>
      <c r="I391" s="37">
        <v>4243.2163220598222</v>
      </c>
      <c r="J391" s="91">
        <f t="shared" si="32"/>
        <v>-0.37800720027424728</v>
      </c>
      <c r="K391" s="38">
        <v>51.534278614320279</v>
      </c>
      <c r="L391" s="16">
        <v>6</v>
      </c>
      <c r="M391" s="5">
        <f t="shared" si="33"/>
        <v>0.11642735983370742</v>
      </c>
      <c r="N391" s="11">
        <f t="shared" si="34"/>
        <v>0.11642735983370742</v>
      </c>
      <c r="O391" s="30"/>
      <c r="P391" s="30"/>
      <c r="Q391" s="30"/>
    </row>
    <row r="392" spans="1:17">
      <c r="A392" s="19" t="s">
        <v>350</v>
      </c>
      <c r="B392" s="9" t="s">
        <v>437</v>
      </c>
      <c r="C392" s="9" t="s">
        <v>437</v>
      </c>
      <c r="D392" s="28" t="s">
        <v>376</v>
      </c>
      <c r="E392" s="36">
        <v>9961.2269436780844</v>
      </c>
      <c r="F392" s="16">
        <v>4365.1033333333335</v>
      </c>
      <c r="G392" s="5">
        <f t="shared" si="30"/>
        <v>0.43820940512791512</v>
      </c>
      <c r="H392" s="84">
        <f t="shared" si="31"/>
        <v>0.43820940512791512</v>
      </c>
      <c r="I392" s="37">
        <v>7102.99918350603</v>
      </c>
      <c r="J392" s="91">
        <f t="shared" si="32"/>
        <v>-0.38545630929120778</v>
      </c>
      <c r="K392" s="38">
        <v>298.83680831034252</v>
      </c>
      <c r="L392" s="16">
        <v>2.25</v>
      </c>
      <c r="M392" s="5">
        <f t="shared" si="33"/>
        <v>7.5291929823563478E-3</v>
      </c>
      <c r="N392" s="11">
        <f t="shared" si="34"/>
        <v>7.5291929823563478E-3</v>
      </c>
      <c r="O392" s="30"/>
      <c r="P392" s="30"/>
      <c r="Q392" s="30"/>
    </row>
    <row r="393" spans="1:17">
      <c r="A393" s="19" t="s">
        <v>686</v>
      </c>
      <c r="B393" s="9" t="s">
        <v>879</v>
      </c>
      <c r="C393" s="9" t="s">
        <v>862</v>
      </c>
      <c r="D393" s="28" t="s">
        <v>767</v>
      </c>
      <c r="E393" s="36">
        <v>2802.5861255480295</v>
      </c>
      <c r="F393" s="16">
        <v>1418.8694200000011</v>
      </c>
      <c r="G393" s="5">
        <f t="shared" si="30"/>
        <v>0.50627147799875349</v>
      </c>
      <c r="H393" s="84">
        <f t="shared" si="31"/>
        <v>0.50627147799875349</v>
      </c>
      <c r="I393" s="37">
        <v>2121.4320493783493</v>
      </c>
      <c r="J393" s="91">
        <f t="shared" si="32"/>
        <v>-0.33117376047195224</v>
      </c>
      <c r="K393" s="38">
        <v>135.2600953773769</v>
      </c>
      <c r="L393" s="16">
        <v>12.75</v>
      </c>
      <c r="M393" s="5">
        <f t="shared" si="33"/>
        <v>9.4262834610809518E-2</v>
      </c>
      <c r="N393" s="11">
        <f t="shared" si="34"/>
        <v>9.4262834610809518E-2</v>
      </c>
      <c r="O393" s="30"/>
      <c r="P393" s="30"/>
      <c r="Q393" s="30"/>
    </row>
    <row r="394" spans="1:17">
      <c r="A394" s="19" t="s">
        <v>179</v>
      </c>
      <c r="B394" s="9" t="s">
        <v>169</v>
      </c>
      <c r="C394" s="9" t="s">
        <v>169</v>
      </c>
      <c r="D394" s="28" t="s">
        <v>25</v>
      </c>
      <c r="E394" s="36">
        <v>4760</v>
      </c>
      <c r="F394" s="16">
        <v>1802.1133333333335</v>
      </c>
      <c r="G394" s="5">
        <f t="shared" si="30"/>
        <v>0.3785952380952381</v>
      </c>
      <c r="H394" s="84">
        <f t="shared" si="31"/>
        <v>0.3785952380952381</v>
      </c>
      <c r="I394" s="37">
        <v>2811</v>
      </c>
      <c r="J394" s="91">
        <f t="shared" si="32"/>
        <v>-0.35890667615320759</v>
      </c>
      <c r="K394" s="38">
        <v>56</v>
      </c>
      <c r="L394" s="16">
        <v>4</v>
      </c>
      <c r="M394" s="5">
        <f t="shared" si="33"/>
        <v>7.1428571428571425E-2</v>
      </c>
      <c r="N394" s="11">
        <f t="shared" si="34"/>
        <v>7.1428571428571425E-2</v>
      </c>
      <c r="O394" s="30"/>
      <c r="P394" s="30"/>
      <c r="Q394" s="30"/>
    </row>
    <row r="395" spans="1:17">
      <c r="A395" s="19" t="s">
        <v>995</v>
      </c>
      <c r="B395" s="9" t="s">
        <v>1084</v>
      </c>
      <c r="C395" s="9" t="s">
        <v>1000</v>
      </c>
      <c r="D395" s="28" t="s">
        <v>1002</v>
      </c>
      <c r="E395" s="36">
        <v>5414.3967616554146</v>
      </c>
      <c r="F395" s="16">
        <v>1544.97</v>
      </c>
      <c r="G395" s="5">
        <f t="shared" si="30"/>
        <v>0.28534480718912741</v>
      </c>
      <c r="H395" s="84">
        <f t="shared" si="31"/>
        <v>0.28534480718912741</v>
      </c>
      <c r="I395" s="37">
        <v>3450.216065856142</v>
      </c>
      <c r="J395" s="91">
        <f t="shared" si="32"/>
        <v>-0.55221065275034342</v>
      </c>
      <c r="K395" s="38">
        <v>106.48601127004476</v>
      </c>
      <c r="L395" s="16">
        <v>4</v>
      </c>
      <c r="M395" s="5">
        <f t="shared" si="33"/>
        <v>3.7563619411531357E-2</v>
      </c>
      <c r="N395" s="11">
        <f t="shared" si="34"/>
        <v>3.7563619411531357E-2</v>
      </c>
      <c r="O395" s="15"/>
      <c r="P395" s="15"/>
      <c r="Q395" s="15"/>
    </row>
    <row r="396" spans="1:17">
      <c r="A396" s="19" t="s">
        <v>686</v>
      </c>
      <c r="B396" s="9" t="s">
        <v>879</v>
      </c>
      <c r="C396" s="9" t="s">
        <v>862</v>
      </c>
      <c r="D396" s="28" t="s">
        <v>788</v>
      </c>
      <c r="E396" s="36">
        <v>1766.2674419717243</v>
      </c>
      <c r="F396" s="16">
        <v>908.82144000000005</v>
      </c>
      <c r="G396" s="5">
        <f t="shared" si="30"/>
        <v>0.51454350479645494</v>
      </c>
      <c r="H396" s="84">
        <f t="shared" si="31"/>
        <v>0.51454350479645494</v>
      </c>
      <c r="I396" s="37">
        <v>1208.0183815789301</v>
      </c>
      <c r="J396" s="91">
        <f t="shared" si="32"/>
        <v>-0.24767581863106025</v>
      </c>
      <c r="K396" s="38">
        <v>97.500824304756478</v>
      </c>
      <c r="L396" s="16">
        <v>8.125</v>
      </c>
      <c r="M396" s="5">
        <f t="shared" si="33"/>
        <v>8.3332628805309811E-2</v>
      </c>
      <c r="N396" s="11">
        <f t="shared" si="34"/>
        <v>8.3332628805309811E-2</v>
      </c>
      <c r="O396" s="30"/>
      <c r="P396" s="30"/>
      <c r="Q396" s="30"/>
    </row>
    <row r="397" spans="1:17">
      <c r="A397" s="19" t="s">
        <v>350</v>
      </c>
      <c r="B397" s="9" t="s">
        <v>437</v>
      </c>
      <c r="C397" s="9" t="s">
        <v>436</v>
      </c>
      <c r="D397" s="28" t="s">
        <v>369</v>
      </c>
      <c r="E397" s="36">
        <v>8571.4262970564887</v>
      </c>
      <c r="F397" s="16">
        <v>3721.7366666666662</v>
      </c>
      <c r="G397" s="5">
        <f t="shared" si="30"/>
        <v>0.43420272632394297</v>
      </c>
      <c r="H397" s="84">
        <f t="shared" si="31"/>
        <v>0.43420272632394297</v>
      </c>
      <c r="I397" s="37">
        <v>6111.9814189268936</v>
      </c>
      <c r="J397" s="91">
        <f t="shared" si="32"/>
        <v>-0.39107526486556188</v>
      </c>
      <c r="K397" s="38">
        <v>257.14278891169465</v>
      </c>
      <c r="L397" s="16">
        <v>4.5</v>
      </c>
      <c r="M397" s="5">
        <f t="shared" si="33"/>
        <v>1.75000046435109E-2</v>
      </c>
      <c r="N397" s="11">
        <f t="shared" si="34"/>
        <v>1.75000046435109E-2</v>
      </c>
      <c r="O397" s="30"/>
      <c r="P397" s="30"/>
      <c r="Q397" s="30"/>
    </row>
    <row r="398" spans="1:17">
      <c r="A398" s="19" t="s">
        <v>350</v>
      </c>
      <c r="B398" s="9" t="s">
        <v>437</v>
      </c>
      <c r="C398" s="9" t="s">
        <v>432</v>
      </c>
      <c r="D398" s="28" t="s">
        <v>361</v>
      </c>
      <c r="E398" s="36">
        <v>10171.558139715142</v>
      </c>
      <c r="F398" s="16">
        <v>4437.3733333333348</v>
      </c>
      <c r="G398" s="5">
        <f t="shared" si="30"/>
        <v>0.4362530570422129</v>
      </c>
      <c r="H398" s="84">
        <f t="shared" si="31"/>
        <v>0.4362530570422129</v>
      </c>
      <c r="I398" s="37">
        <v>7252.9789322020642</v>
      </c>
      <c r="J398" s="91">
        <f t="shared" si="32"/>
        <v>-0.38819988658286209</v>
      </c>
      <c r="K398" s="38">
        <v>305.14674419145422</v>
      </c>
      <c r="L398" s="16">
        <v>6.75</v>
      </c>
      <c r="M398" s="5">
        <f t="shared" si="33"/>
        <v>2.2120504735796676E-2</v>
      </c>
      <c r="N398" s="11">
        <f t="shared" si="34"/>
        <v>2.2120504735796676E-2</v>
      </c>
      <c r="O398" s="30"/>
      <c r="P398" s="30"/>
      <c r="Q398" s="30"/>
    </row>
    <row r="399" spans="1:17">
      <c r="A399" s="19" t="s">
        <v>1149</v>
      </c>
      <c r="B399" s="9" t="s">
        <v>1217</v>
      </c>
      <c r="C399" s="9" t="s">
        <v>1166</v>
      </c>
      <c r="D399" s="28" t="s">
        <v>1164</v>
      </c>
      <c r="E399" s="36">
        <v>8948.0566624103576</v>
      </c>
      <c r="F399" s="16">
        <v>2288.5500000000002</v>
      </c>
      <c r="G399" s="5">
        <f t="shared" si="30"/>
        <v>0.25575944435107417</v>
      </c>
      <c r="H399" s="84">
        <f t="shared" si="31"/>
        <v>0.25575944435107417</v>
      </c>
      <c r="I399" s="37">
        <v>2642.5204518842947</v>
      </c>
      <c r="J399" s="91">
        <f t="shared" si="32"/>
        <v>-0.13395183058352111</v>
      </c>
      <c r="K399" s="38">
        <v>482.28220855282473</v>
      </c>
      <c r="L399" s="16">
        <v>15.75</v>
      </c>
      <c r="M399" s="5">
        <f t="shared" si="33"/>
        <v>3.2657227906583437E-2</v>
      </c>
      <c r="N399" s="11">
        <f t="shared" si="34"/>
        <v>3.2657227906583437E-2</v>
      </c>
      <c r="O399" s="15"/>
      <c r="P399" s="15"/>
      <c r="Q399" s="15"/>
    </row>
    <row r="400" spans="1:17">
      <c r="A400" s="19" t="s">
        <v>350</v>
      </c>
      <c r="B400" s="9" t="s">
        <v>437</v>
      </c>
      <c r="C400" s="9" t="s">
        <v>437</v>
      </c>
      <c r="D400" s="28" t="s">
        <v>374</v>
      </c>
      <c r="E400" s="36">
        <v>10845.168892627975</v>
      </c>
      <c r="F400" s="16">
        <v>4253.2066666666651</v>
      </c>
      <c r="G400" s="5">
        <f t="shared" si="30"/>
        <v>0.39217523569944501</v>
      </c>
      <c r="H400" s="84">
        <f t="shared" si="31"/>
        <v>0.39217523569944501</v>
      </c>
      <c r="I400" s="37">
        <v>7733.3069736164134</v>
      </c>
      <c r="J400" s="91">
        <f t="shared" si="32"/>
        <v>-0.45001450463853887</v>
      </c>
      <c r="K400" s="38">
        <v>205.35506677883899</v>
      </c>
      <c r="L400" s="16">
        <v>6</v>
      </c>
      <c r="M400" s="5">
        <f t="shared" si="33"/>
        <v>2.9217686683435055E-2</v>
      </c>
      <c r="N400" s="11">
        <f t="shared" si="34"/>
        <v>2.9217686683435055E-2</v>
      </c>
      <c r="O400" s="30"/>
      <c r="P400" s="30"/>
      <c r="Q400" s="30"/>
    </row>
    <row r="401" spans="1:17">
      <c r="A401" s="19" t="s">
        <v>1245</v>
      </c>
      <c r="B401" s="9" t="s">
        <v>1310</v>
      </c>
      <c r="C401" s="9" t="s">
        <v>1310</v>
      </c>
      <c r="D401" s="28" t="s">
        <v>1275</v>
      </c>
      <c r="E401" s="36">
        <v>10273.550453942918</v>
      </c>
      <c r="F401" s="37">
        <v>4046.2333300000014</v>
      </c>
      <c r="G401" s="5">
        <f t="shared" si="30"/>
        <v>0.39384956039682317</v>
      </c>
      <c r="H401" s="84">
        <f t="shared" si="31"/>
        <v>0.39384956039682317</v>
      </c>
      <c r="I401" s="37">
        <v>8025.3747101938989</v>
      </c>
      <c r="J401" s="91">
        <f t="shared" si="32"/>
        <v>-0.49582001138707688</v>
      </c>
      <c r="K401" s="38">
        <v>50</v>
      </c>
      <c r="L401" s="37">
        <v>3.75</v>
      </c>
      <c r="M401" s="5">
        <f t="shared" si="33"/>
        <v>7.4999999999999997E-2</v>
      </c>
      <c r="N401" s="11">
        <f t="shared" si="34"/>
        <v>7.4999999999999997E-2</v>
      </c>
      <c r="O401" s="15"/>
      <c r="P401" s="15"/>
      <c r="Q401" s="15"/>
    </row>
    <row r="402" spans="1:17">
      <c r="A402" s="19" t="s">
        <v>345</v>
      </c>
      <c r="B402" s="9" t="s">
        <v>346</v>
      </c>
      <c r="C402" s="9" t="s">
        <v>336</v>
      </c>
      <c r="D402" s="28" t="s">
        <v>242</v>
      </c>
      <c r="E402" s="36">
        <v>3831.4975972963243</v>
      </c>
      <c r="F402" s="16">
        <v>1609.3633333333335</v>
      </c>
      <c r="G402" s="5">
        <f t="shared" si="30"/>
        <v>0.42003506265251794</v>
      </c>
      <c r="H402" s="84">
        <f t="shared" si="31"/>
        <v>0.42003506265251794</v>
      </c>
      <c r="I402" s="37">
        <v>2584.8632639781194</v>
      </c>
      <c r="J402" s="91">
        <f t="shared" si="32"/>
        <v>-0.37738937460989175</v>
      </c>
      <c r="K402" s="38">
        <v>34.356185742880186</v>
      </c>
      <c r="L402" s="16">
        <v>0.75</v>
      </c>
      <c r="M402" s="5">
        <f t="shared" si="33"/>
        <v>2.1830129968820142E-2</v>
      </c>
      <c r="N402" s="11">
        <f t="shared" si="34"/>
        <v>2.1830129968820142E-2</v>
      </c>
      <c r="O402" s="30"/>
      <c r="P402" s="30"/>
      <c r="Q402" s="30"/>
    </row>
    <row r="403" spans="1:17">
      <c r="A403" s="19" t="s">
        <v>179</v>
      </c>
      <c r="B403" s="9" t="s">
        <v>177</v>
      </c>
      <c r="C403" s="9" t="s">
        <v>177</v>
      </c>
      <c r="D403" s="28" t="s">
        <v>138</v>
      </c>
      <c r="E403" s="36">
        <v>3240</v>
      </c>
      <c r="F403" s="16">
        <v>1088.5666666666664</v>
      </c>
      <c r="G403" s="5">
        <f t="shared" si="30"/>
        <v>0.33597736625514396</v>
      </c>
      <c r="H403" s="84">
        <f t="shared" si="31"/>
        <v>0.33597736625514396</v>
      </c>
      <c r="I403" s="37">
        <v>2129</v>
      </c>
      <c r="J403" s="91">
        <f t="shared" si="32"/>
        <v>-0.48869578832002514</v>
      </c>
      <c r="K403" s="38">
        <v>88</v>
      </c>
      <c r="L403" s="16">
        <v>13.5</v>
      </c>
      <c r="M403" s="5">
        <f t="shared" si="33"/>
        <v>0.15340909090909091</v>
      </c>
      <c r="N403" s="11">
        <f t="shared" si="34"/>
        <v>0.15340909090909091</v>
      </c>
      <c r="O403" s="30"/>
      <c r="P403" s="30"/>
      <c r="Q403" s="30"/>
    </row>
    <row r="404" spans="1:17">
      <c r="A404" s="19" t="s">
        <v>550</v>
      </c>
      <c r="B404" s="9" t="s">
        <v>623</v>
      </c>
      <c r="C404" s="9" t="s">
        <v>619</v>
      </c>
      <c r="D404" s="28" t="s">
        <v>582</v>
      </c>
      <c r="E404" s="36">
        <v>4983.7989292581869</v>
      </c>
      <c r="F404" s="16">
        <v>1037.1599999999999</v>
      </c>
      <c r="G404" s="5">
        <f t="shared" si="30"/>
        <v>0.20810630900680735</v>
      </c>
      <c r="H404" s="84">
        <f t="shared" si="31"/>
        <v>0.20810630900680735</v>
      </c>
      <c r="I404" s="37">
        <v>2846.456475672027</v>
      </c>
      <c r="J404" s="91">
        <f t="shared" si="32"/>
        <v>-0.63563117551090109</v>
      </c>
      <c r="K404" s="38">
        <v>45.182758498615463</v>
      </c>
      <c r="L404" s="16">
        <v>25.5</v>
      </c>
      <c r="M404" s="5">
        <f t="shared" si="33"/>
        <v>0.56437457223381782</v>
      </c>
      <c r="N404" s="11">
        <f t="shared" si="34"/>
        <v>0.56437457223381782</v>
      </c>
      <c r="O404" s="30"/>
      <c r="P404" s="30"/>
      <c r="Q404" s="30"/>
    </row>
    <row r="405" spans="1:17">
      <c r="A405" s="19" t="s">
        <v>1149</v>
      </c>
      <c r="B405" s="9" t="s">
        <v>1215</v>
      </c>
      <c r="C405" s="9" t="s">
        <v>1200</v>
      </c>
      <c r="D405" s="28" t="s">
        <v>1199</v>
      </c>
      <c r="E405" s="36">
        <v>4445.9891270702574</v>
      </c>
      <c r="F405" s="16">
        <v>506.17666666666662</v>
      </c>
      <c r="G405" s="5">
        <f t="shared" si="30"/>
        <v>0.11385018096079294</v>
      </c>
      <c r="H405" s="84">
        <f t="shared" si="31"/>
        <v>0.11385018096079294</v>
      </c>
      <c r="I405" s="37">
        <v>1632.9443873861335</v>
      </c>
      <c r="J405" s="91">
        <f t="shared" si="32"/>
        <v>-0.69002210327756019</v>
      </c>
      <c r="K405" s="38">
        <v>102.4726218141775</v>
      </c>
      <c r="L405" s="16">
        <v>1.5</v>
      </c>
      <c r="M405" s="5">
        <f t="shared" si="33"/>
        <v>1.4638056228521996E-2</v>
      </c>
      <c r="N405" s="11">
        <f t="shared" si="34"/>
        <v>1.4638056228521996E-2</v>
      </c>
      <c r="O405" s="15"/>
      <c r="P405" s="15"/>
      <c r="Q405" s="15"/>
    </row>
    <row r="406" spans="1:17">
      <c r="A406" s="19" t="s">
        <v>686</v>
      </c>
      <c r="B406" s="9" t="s">
        <v>880</v>
      </c>
      <c r="C406" s="9" t="s">
        <v>865</v>
      </c>
      <c r="D406" s="28" t="s">
        <v>789</v>
      </c>
      <c r="E406" s="36">
        <v>2193.0182584798099</v>
      </c>
      <c r="F406" s="16">
        <v>1409.7267749999996</v>
      </c>
      <c r="G406" s="5">
        <f t="shared" si="30"/>
        <v>0.64282491472607062</v>
      </c>
      <c r="H406" s="84">
        <f t="shared" si="31"/>
        <v>0.64282491472607062</v>
      </c>
      <c r="I406" s="37">
        <v>1411.1528828850508</v>
      </c>
      <c r="J406" s="91">
        <f t="shared" si="32"/>
        <v>-1.0105977193168858E-3</v>
      </c>
      <c r="K406" s="38">
        <v>156.376629214464</v>
      </c>
      <c r="L406" s="16">
        <v>15.375</v>
      </c>
      <c r="M406" s="5">
        <f t="shared" si="33"/>
        <v>9.8320318561885806E-2</v>
      </c>
      <c r="N406" s="11">
        <f t="shared" si="34"/>
        <v>9.8320318561885806E-2</v>
      </c>
      <c r="O406" s="30"/>
      <c r="P406" s="30"/>
      <c r="Q406" s="30"/>
    </row>
    <row r="407" spans="1:17">
      <c r="A407" s="19" t="s">
        <v>179</v>
      </c>
      <c r="B407" s="9" t="s">
        <v>181</v>
      </c>
      <c r="C407" s="9" t="s">
        <v>168</v>
      </c>
      <c r="D407" s="28" t="s">
        <v>23</v>
      </c>
      <c r="E407" s="36">
        <v>3912</v>
      </c>
      <c r="F407" s="16">
        <v>1046.3466666666668</v>
      </c>
      <c r="G407" s="5">
        <f t="shared" si="30"/>
        <v>0.26747102931152017</v>
      </c>
      <c r="H407" s="84">
        <f t="shared" si="31"/>
        <v>0.26747102931152017</v>
      </c>
      <c r="I407" s="37">
        <v>2597</v>
      </c>
      <c r="J407" s="91">
        <f t="shared" si="32"/>
        <v>-0.59709408291618526</v>
      </c>
      <c r="K407" s="38">
        <v>88</v>
      </c>
      <c r="L407" s="16">
        <v>10</v>
      </c>
      <c r="M407" s="5">
        <f t="shared" si="33"/>
        <v>0.11363636363636363</v>
      </c>
      <c r="N407" s="11">
        <f t="shared" si="34"/>
        <v>0.11363636363636363</v>
      </c>
      <c r="O407" s="30"/>
      <c r="P407" s="30"/>
      <c r="Q407" s="30"/>
    </row>
    <row r="408" spans="1:17">
      <c r="A408" s="19" t="s">
        <v>686</v>
      </c>
      <c r="B408" s="9" t="s">
        <v>882</v>
      </c>
      <c r="C408" s="9" t="s">
        <v>873</v>
      </c>
      <c r="D408" s="28" t="s">
        <v>838</v>
      </c>
      <c r="E408" s="36">
        <v>5532.979377497194</v>
      </c>
      <c r="F408" s="16">
        <v>3101.00144</v>
      </c>
      <c r="G408" s="5">
        <f t="shared" si="30"/>
        <v>0.56045779830878695</v>
      </c>
      <c r="H408" s="84">
        <f t="shared" si="31"/>
        <v>0.56045779830878695</v>
      </c>
      <c r="I408" s="37">
        <v>3865.7024173986438</v>
      </c>
      <c r="J408" s="91">
        <f t="shared" si="32"/>
        <v>-0.19781682468803063</v>
      </c>
      <c r="K408" s="38">
        <v>46.072285883447343</v>
      </c>
      <c r="L408" s="16">
        <v>15</v>
      </c>
      <c r="M408" s="5">
        <f t="shared" si="33"/>
        <v>0.32557533693784307</v>
      </c>
      <c r="N408" s="11">
        <f t="shared" si="34"/>
        <v>0.32557533693784307</v>
      </c>
      <c r="O408" s="30"/>
      <c r="P408" s="30"/>
      <c r="Q408" s="30"/>
    </row>
    <row r="409" spans="1:17">
      <c r="A409" s="19" t="s">
        <v>686</v>
      </c>
      <c r="B409" s="9" t="s">
        <v>877</v>
      </c>
      <c r="C409" s="9" t="s">
        <v>858</v>
      </c>
      <c r="D409" s="28" t="s">
        <v>729</v>
      </c>
      <c r="E409" s="36">
        <v>3221.0478745843025</v>
      </c>
      <c r="F409" s="16">
        <v>1595.1767199999997</v>
      </c>
      <c r="G409" s="5">
        <f t="shared" si="30"/>
        <v>0.49523533400007841</v>
      </c>
      <c r="H409" s="84">
        <f t="shared" si="31"/>
        <v>0.49523533400007841</v>
      </c>
      <c r="I409" s="37">
        <v>2305.5223012668857</v>
      </c>
      <c r="J409" s="91">
        <f t="shared" si="32"/>
        <v>-0.30810614188227581</v>
      </c>
      <c r="K409" s="38">
        <v>99.229274447970582</v>
      </c>
      <c r="L409" s="16">
        <v>20.25</v>
      </c>
      <c r="M409" s="5">
        <f t="shared" si="33"/>
        <v>0.20407284153445857</v>
      </c>
      <c r="N409" s="11">
        <f t="shared" si="34"/>
        <v>0.20407284153445857</v>
      </c>
      <c r="O409" s="30"/>
      <c r="P409" s="30"/>
      <c r="Q409" s="30"/>
    </row>
    <row r="410" spans="1:17">
      <c r="A410" s="19" t="s">
        <v>1149</v>
      </c>
      <c r="B410" s="9" t="s">
        <v>1218</v>
      </c>
      <c r="C410" s="9" t="s">
        <v>1180</v>
      </c>
      <c r="D410" s="28" t="s">
        <v>1180</v>
      </c>
      <c r="E410" s="36">
        <v>6350.5272890462584</v>
      </c>
      <c r="F410" s="16">
        <v>1328.9266666666665</v>
      </c>
      <c r="G410" s="5">
        <f t="shared" si="30"/>
        <v>0.20926241336823684</v>
      </c>
      <c r="H410" s="84">
        <f t="shared" si="31"/>
        <v>0.20926241336823684</v>
      </c>
      <c r="I410" s="37">
        <v>1888.9416377468365</v>
      </c>
      <c r="J410" s="91">
        <f t="shared" si="32"/>
        <v>-0.29647023491322155</v>
      </c>
      <c r="K410" s="38">
        <v>334.37800084973287</v>
      </c>
      <c r="L410" s="16">
        <v>6.75</v>
      </c>
      <c r="M410" s="5">
        <f t="shared" si="33"/>
        <v>2.0186734721921503E-2</v>
      </c>
      <c r="N410" s="11">
        <f t="shared" si="34"/>
        <v>2.0186734721921503E-2</v>
      </c>
      <c r="O410" s="15"/>
      <c r="P410" s="15"/>
      <c r="Q410" s="15"/>
    </row>
    <row r="411" spans="1:17">
      <c r="A411" s="19" t="s">
        <v>179</v>
      </c>
      <c r="B411" s="9" t="s">
        <v>177</v>
      </c>
      <c r="C411" s="9" t="s">
        <v>172</v>
      </c>
      <c r="D411" s="28" t="s">
        <v>32</v>
      </c>
      <c r="E411" s="36">
        <v>2984</v>
      </c>
      <c r="F411" s="16">
        <v>1043.3800000000003</v>
      </c>
      <c r="G411" s="5">
        <f t="shared" si="30"/>
        <v>0.34965817694369983</v>
      </c>
      <c r="H411" s="84">
        <f t="shared" si="31"/>
        <v>0.34965817694369983</v>
      </c>
      <c r="I411" s="37">
        <v>1935</v>
      </c>
      <c r="J411" s="91">
        <f t="shared" si="32"/>
        <v>-0.46078552971576214</v>
      </c>
      <c r="K411" s="38">
        <v>88</v>
      </c>
      <c r="L411" s="16">
        <v>11.5</v>
      </c>
      <c r="M411" s="5">
        <f t="shared" si="33"/>
        <v>0.13068181818181818</v>
      </c>
      <c r="N411" s="11">
        <f t="shared" si="34"/>
        <v>0.13068181818181818</v>
      </c>
      <c r="O411" s="30"/>
      <c r="P411" s="30"/>
      <c r="Q411" s="30"/>
    </row>
    <row r="412" spans="1:17">
      <c r="A412" s="19" t="s">
        <v>686</v>
      </c>
      <c r="B412" s="9" t="s">
        <v>877</v>
      </c>
      <c r="C412" s="9" t="s">
        <v>858</v>
      </c>
      <c r="D412" s="28" t="s">
        <v>730</v>
      </c>
      <c r="E412" s="36">
        <v>3757.8891870150196</v>
      </c>
      <c r="F412" s="16">
        <v>1721.099619999999</v>
      </c>
      <c r="G412" s="5">
        <f t="shared" si="30"/>
        <v>0.45799637358841577</v>
      </c>
      <c r="H412" s="84">
        <f t="shared" si="31"/>
        <v>0.45799637358841577</v>
      </c>
      <c r="I412" s="37">
        <v>2689.7760181447002</v>
      </c>
      <c r="J412" s="91">
        <f t="shared" si="32"/>
        <v>-0.36013273655880662</v>
      </c>
      <c r="K412" s="38">
        <v>115.76748685596569</v>
      </c>
      <c r="L412" s="16">
        <v>30.25</v>
      </c>
      <c r="M412" s="5">
        <f t="shared" si="33"/>
        <v>0.26129961720285172</v>
      </c>
      <c r="N412" s="11">
        <f t="shared" si="34"/>
        <v>0.26129961720285172</v>
      </c>
      <c r="O412" s="30"/>
      <c r="P412" s="30"/>
      <c r="Q412" s="30"/>
    </row>
    <row r="413" spans="1:17">
      <c r="A413" s="19" t="s">
        <v>995</v>
      </c>
      <c r="B413" s="9" t="s">
        <v>1084</v>
      </c>
      <c r="C413" s="9" t="s">
        <v>1004</v>
      </c>
      <c r="D413" s="28" t="s">
        <v>1003</v>
      </c>
      <c r="E413" s="36">
        <v>9146.5494081222096</v>
      </c>
      <c r="F413" s="16">
        <v>2692.7166666666662</v>
      </c>
      <c r="G413" s="5">
        <f t="shared" si="30"/>
        <v>0.29439699568839722</v>
      </c>
      <c r="H413" s="84">
        <f t="shared" si="31"/>
        <v>0.29439699568839722</v>
      </c>
      <c r="I413" s="37">
        <v>6241.3861158280515</v>
      </c>
      <c r="J413" s="91">
        <f t="shared" si="32"/>
        <v>-0.56857072824929356</v>
      </c>
      <c r="K413" s="38">
        <v>109.46713491624612</v>
      </c>
      <c r="L413" s="16">
        <v>3.75</v>
      </c>
      <c r="M413" s="5">
        <f t="shared" si="33"/>
        <v>3.4256857118523699E-2</v>
      </c>
      <c r="N413" s="11">
        <f t="shared" si="34"/>
        <v>3.4256857118523699E-2</v>
      </c>
      <c r="O413" s="15"/>
      <c r="P413" s="15"/>
      <c r="Q413" s="15"/>
    </row>
    <row r="414" spans="1:17">
      <c r="A414" s="19" t="s">
        <v>179</v>
      </c>
      <c r="B414" s="9" t="s">
        <v>180</v>
      </c>
      <c r="C414" s="9" t="s">
        <v>160</v>
      </c>
      <c r="D414" s="28" t="s">
        <v>90</v>
      </c>
      <c r="E414" s="36">
        <v>7916</v>
      </c>
      <c r="F414" s="16">
        <v>2623.666666666667</v>
      </c>
      <c r="G414" s="5">
        <f t="shared" si="30"/>
        <v>0.33143843692100389</v>
      </c>
      <c r="H414" s="84">
        <f t="shared" si="31"/>
        <v>0.33143843692100389</v>
      </c>
      <c r="I414" s="37">
        <v>5058</v>
      </c>
      <c r="J414" s="91">
        <f t="shared" si="32"/>
        <v>-0.48128377487808083</v>
      </c>
      <c r="K414" s="38">
        <v>120</v>
      </c>
      <c r="L414" s="16">
        <v>9.25</v>
      </c>
      <c r="M414" s="5">
        <f t="shared" si="33"/>
        <v>7.7083333333333337E-2</v>
      </c>
      <c r="N414" s="11">
        <f t="shared" si="34"/>
        <v>7.7083333333333337E-2</v>
      </c>
      <c r="O414" s="30"/>
      <c r="P414" s="30"/>
      <c r="Q414" s="30"/>
    </row>
    <row r="415" spans="1:17">
      <c r="A415" s="19" t="s">
        <v>350</v>
      </c>
      <c r="B415" s="9" t="s">
        <v>442</v>
      </c>
      <c r="C415" s="9" t="s">
        <v>400</v>
      </c>
      <c r="D415" s="28" t="s">
        <v>409</v>
      </c>
      <c r="E415" s="36">
        <v>8472.2720831006845</v>
      </c>
      <c r="F415" s="16">
        <v>3288.4866666666667</v>
      </c>
      <c r="G415" s="5">
        <f t="shared" si="30"/>
        <v>0.38814696157198308</v>
      </c>
      <c r="H415" s="84">
        <f t="shared" si="31"/>
        <v>0.38814696157198308</v>
      </c>
      <c r="I415" s="37">
        <v>6041.2780502804908</v>
      </c>
      <c r="J415" s="91">
        <f t="shared" si="32"/>
        <v>-0.45566374543645027</v>
      </c>
      <c r="K415" s="38">
        <v>254.16816249302053</v>
      </c>
      <c r="L415" s="16">
        <v>30</v>
      </c>
      <c r="M415" s="5">
        <f t="shared" si="33"/>
        <v>0.11803209224059996</v>
      </c>
      <c r="N415" s="11">
        <f t="shared" si="34"/>
        <v>0.11803209224059996</v>
      </c>
      <c r="O415" s="30"/>
      <c r="P415" s="30"/>
      <c r="Q415" s="30"/>
    </row>
    <row r="416" spans="1:17">
      <c r="A416" s="19" t="s">
        <v>179</v>
      </c>
      <c r="B416" s="9" t="s">
        <v>177</v>
      </c>
      <c r="C416" s="9" t="s">
        <v>177</v>
      </c>
      <c r="D416" s="28" t="s">
        <v>134</v>
      </c>
      <c r="E416" s="36">
        <v>2896</v>
      </c>
      <c r="F416" s="16">
        <v>887.39333333333343</v>
      </c>
      <c r="G416" s="5">
        <f t="shared" si="30"/>
        <v>0.306420349907919</v>
      </c>
      <c r="H416" s="84">
        <f t="shared" si="31"/>
        <v>0.306420349907919</v>
      </c>
      <c r="I416" s="37">
        <v>1904</v>
      </c>
      <c r="J416" s="91">
        <f t="shared" si="32"/>
        <v>-0.53393207282913158</v>
      </c>
      <c r="K416" s="38">
        <v>84</v>
      </c>
      <c r="L416" s="16">
        <v>5.25</v>
      </c>
      <c r="M416" s="5">
        <f t="shared" si="33"/>
        <v>6.25E-2</v>
      </c>
      <c r="N416" s="11">
        <f t="shared" si="34"/>
        <v>6.25E-2</v>
      </c>
      <c r="O416" s="30"/>
      <c r="P416" s="30"/>
      <c r="Q416" s="30"/>
    </row>
    <row r="417" spans="1:17">
      <c r="A417" s="19" t="s">
        <v>350</v>
      </c>
      <c r="B417" s="9" t="s">
        <v>437</v>
      </c>
      <c r="C417" s="9" t="s">
        <v>437</v>
      </c>
      <c r="D417" s="28" t="s">
        <v>373</v>
      </c>
      <c r="E417" s="36">
        <v>17541.861723215727</v>
      </c>
      <c r="F417" s="16">
        <v>6884.8066666666682</v>
      </c>
      <c r="G417" s="5">
        <f t="shared" si="30"/>
        <v>0.39247867616896048</v>
      </c>
      <c r="H417" s="84">
        <f t="shared" si="31"/>
        <v>0.39247867616896048</v>
      </c>
      <c r="I417" s="37">
        <v>12508.482158039227</v>
      </c>
      <c r="J417" s="91">
        <f t="shared" si="32"/>
        <v>-0.449588960540525</v>
      </c>
      <c r="K417" s="38">
        <v>391.25585169647195</v>
      </c>
      <c r="L417" s="16">
        <v>4.5</v>
      </c>
      <c r="M417" s="5">
        <f t="shared" si="33"/>
        <v>1.1501425424024086E-2</v>
      </c>
      <c r="N417" s="11">
        <f t="shared" si="34"/>
        <v>1.1501425424024086E-2</v>
      </c>
      <c r="O417" s="30"/>
      <c r="P417" s="30"/>
      <c r="Q417" s="30"/>
    </row>
    <row r="418" spans="1:17">
      <c r="A418" s="19" t="s">
        <v>1245</v>
      </c>
      <c r="B418" s="9" t="s">
        <v>1307</v>
      </c>
      <c r="C418" s="9" t="s">
        <v>1307</v>
      </c>
      <c r="D418" s="28" t="s">
        <v>1247</v>
      </c>
      <c r="E418" s="36">
        <v>11116.081855431001</v>
      </c>
      <c r="F418" s="16">
        <v>4304.4402333333328</v>
      </c>
      <c r="G418" s="5">
        <f t="shared" si="30"/>
        <v>0.38722638869650872</v>
      </c>
      <c r="H418" s="84">
        <f t="shared" si="31"/>
        <v>0.38722638869650872</v>
      </c>
      <c r="I418" s="37">
        <v>8607.4969076149973</v>
      </c>
      <c r="J418" s="91">
        <f t="shared" si="32"/>
        <v>-0.49991963058096223</v>
      </c>
      <c r="K418" s="38">
        <v>120</v>
      </c>
      <c r="L418" s="16">
        <v>9.75</v>
      </c>
      <c r="M418" s="5">
        <f t="shared" si="33"/>
        <v>8.1250000000000003E-2</v>
      </c>
      <c r="N418" s="11">
        <f t="shared" si="34"/>
        <v>8.1250000000000003E-2</v>
      </c>
      <c r="O418" s="15"/>
      <c r="P418" s="15"/>
      <c r="Q418" s="15"/>
    </row>
    <row r="419" spans="1:17">
      <c r="A419" s="19" t="s">
        <v>686</v>
      </c>
      <c r="B419" s="9" t="s">
        <v>877</v>
      </c>
      <c r="C419" s="9" t="s">
        <v>858</v>
      </c>
      <c r="D419" s="28" t="s">
        <v>731</v>
      </c>
      <c r="E419" s="36">
        <v>3757.8891870150196</v>
      </c>
      <c r="F419" s="16">
        <v>1534.7998200000004</v>
      </c>
      <c r="G419" s="5">
        <f t="shared" si="30"/>
        <v>0.40842072334206542</v>
      </c>
      <c r="H419" s="84">
        <f t="shared" si="31"/>
        <v>0.40842072334206542</v>
      </c>
      <c r="I419" s="37">
        <v>2689.7760181447002</v>
      </c>
      <c r="J419" s="91">
        <f t="shared" si="32"/>
        <v>-0.42939493487690328</v>
      </c>
      <c r="K419" s="38">
        <v>115.76748685596569</v>
      </c>
      <c r="L419" s="16">
        <v>20.5</v>
      </c>
      <c r="M419" s="5">
        <f t="shared" si="33"/>
        <v>0.17707907942672596</v>
      </c>
      <c r="N419" s="11">
        <f t="shared" si="34"/>
        <v>0.17707907942672596</v>
      </c>
      <c r="O419" s="30"/>
      <c r="P419" s="30"/>
      <c r="Q419" s="30"/>
    </row>
    <row r="420" spans="1:17">
      <c r="A420" s="19" t="s">
        <v>686</v>
      </c>
      <c r="B420" s="9" t="s">
        <v>877</v>
      </c>
      <c r="C420" s="9" t="s">
        <v>861</v>
      </c>
      <c r="D420" s="28" t="s">
        <v>749</v>
      </c>
      <c r="E420" s="36">
        <v>6863.2300445917599</v>
      </c>
      <c r="F420" s="16">
        <v>1886.7855200000006</v>
      </c>
      <c r="G420" s="5">
        <f t="shared" si="30"/>
        <v>0.27491217804753487</v>
      </c>
      <c r="H420" s="84">
        <f t="shared" si="31"/>
        <v>0.27491217804753487</v>
      </c>
      <c r="I420" s="37">
        <v>4445.669361587914</v>
      </c>
      <c r="J420" s="91">
        <f t="shared" si="32"/>
        <v>-0.57559022803124649</v>
      </c>
      <c r="K420" s="38">
        <v>68.487706810183894</v>
      </c>
      <c r="L420" s="16">
        <v>21</v>
      </c>
      <c r="M420" s="5">
        <f t="shared" si="33"/>
        <v>0.3066243706801608</v>
      </c>
      <c r="N420" s="11">
        <f t="shared" si="34"/>
        <v>0.3066243706801608</v>
      </c>
      <c r="O420" s="30"/>
      <c r="P420" s="30"/>
      <c r="Q420" s="30"/>
    </row>
    <row r="421" spans="1:17">
      <c r="A421" s="19" t="s">
        <v>995</v>
      </c>
      <c r="B421" s="9" t="s">
        <v>1084</v>
      </c>
      <c r="C421" s="9" t="s">
        <v>1004</v>
      </c>
      <c r="D421" s="28" t="s">
        <v>1006</v>
      </c>
      <c r="E421" s="36">
        <v>4984.2607449164207</v>
      </c>
      <c r="F421" s="16">
        <v>1216.8733333333334</v>
      </c>
      <c r="G421" s="5">
        <f t="shared" si="30"/>
        <v>0.24414319306518117</v>
      </c>
      <c r="H421" s="84">
        <f t="shared" si="31"/>
        <v>0.24414319306518117</v>
      </c>
      <c r="I421" s="37">
        <v>3401.1400827686293</v>
      </c>
      <c r="J421" s="91">
        <f t="shared" si="32"/>
        <v>-0.64221604999498805</v>
      </c>
      <c r="K421" s="38">
        <v>59.652303735112021</v>
      </c>
      <c r="L421" s="16">
        <v>2</v>
      </c>
      <c r="M421" s="5">
        <f t="shared" si="33"/>
        <v>3.352762382624927E-2</v>
      </c>
      <c r="N421" s="11">
        <f t="shared" si="34"/>
        <v>3.352762382624927E-2</v>
      </c>
      <c r="O421" s="15"/>
      <c r="P421" s="15"/>
      <c r="Q421" s="15"/>
    </row>
    <row r="422" spans="1:17">
      <c r="A422" s="19" t="s">
        <v>1245</v>
      </c>
      <c r="B422" s="9" t="s">
        <v>1310</v>
      </c>
      <c r="C422" s="9" t="s">
        <v>1313</v>
      </c>
      <c r="D422" s="28" t="s">
        <v>1295</v>
      </c>
      <c r="E422" s="36">
        <v>7013.124246285347</v>
      </c>
      <c r="F422" s="37">
        <v>2587.749980000001</v>
      </c>
      <c r="G422" s="5">
        <f t="shared" si="30"/>
        <v>0.36898675813003867</v>
      </c>
      <c r="H422" s="84">
        <f t="shared" si="31"/>
        <v>0.36898675813003867</v>
      </c>
      <c r="I422" s="37">
        <v>5402.1780955441291</v>
      </c>
      <c r="J422" s="91">
        <f t="shared" si="32"/>
        <v>-0.5209802538471564</v>
      </c>
      <c r="K422" s="38">
        <v>50</v>
      </c>
      <c r="L422" s="37">
        <v>27</v>
      </c>
      <c r="M422" s="5">
        <f t="shared" si="33"/>
        <v>0.54</v>
      </c>
      <c r="N422" s="11">
        <f t="shared" si="34"/>
        <v>0.54</v>
      </c>
      <c r="O422" s="15"/>
      <c r="P422" s="15"/>
      <c r="Q422" s="15"/>
    </row>
    <row r="423" spans="1:17">
      <c r="A423" s="19" t="s">
        <v>179</v>
      </c>
      <c r="B423" s="9" t="s">
        <v>180</v>
      </c>
      <c r="C423" s="9" t="s">
        <v>160</v>
      </c>
      <c r="D423" s="28" t="s">
        <v>91</v>
      </c>
      <c r="E423" s="36">
        <v>7308</v>
      </c>
      <c r="F423" s="16">
        <v>1968.2733333333344</v>
      </c>
      <c r="G423" s="5">
        <f t="shared" si="30"/>
        <v>0.26933132640029206</v>
      </c>
      <c r="H423" s="84">
        <f t="shared" si="31"/>
        <v>0.26933132640029206</v>
      </c>
      <c r="I423" s="37">
        <v>4663</v>
      </c>
      <c r="J423" s="91">
        <f t="shared" si="32"/>
        <v>-0.57789548931303147</v>
      </c>
      <c r="K423" s="38">
        <v>108</v>
      </c>
      <c r="L423" s="16">
        <v>6.25</v>
      </c>
      <c r="M423" s="5">
        <f t="shared" si="33"/>
        <v>5.7870370370370371E-2</v>
      </c>
      <c r="N423" s="11">
        <f t="shared" si="34"/>
        <v>5.7870370370370371E-2</v>
      </c>
      <c r="O423" s="30"/>
      <c r="P423" s="30"/>
      <c r="Q423" s="30"/>
    </row>
    <row r="424" spans="1:17">
      <c r="A424" s="19" t="s">
        <v>686</v>
      </c>
      <c r="B424" s="9" t="s">
        <v>881</v>
      </c>
      <c r="C424" s="9" t="s">
        <v>871</v>
      </c>
      <c r="D424" s="28" t="s">
        <v>827</v>
      </c>
      <c r="E424" s="36">
        <v>8910.1573190480558</v>
      </c>
      <c r="F424" s="16">
        <v>2391.8696799999998</v>
      </c>
      <c r="G424" s="5">
        <f t="shared" si="30"/>
        <v>0.26844303577970302</v>
      </c>
      <c r="H424" s="84">
        <f t="shared" si="31"/>
        <v>0.26844303577970302</v>
      </c>
      <c r="I424" s="37">
        <v>6182.6993937286616</v>
      </c>
      <c r="J424" s="91">
        <f t="shared" si="32"/>
        <v>-0.61313505191176509</v>
      </c>
      <c r="K424" s="38">
        <v>50.497303750075943</v>
      </c>
      <c r="L424" s="16">
        <v>15</v>
      </c>
      <c r="M424" s="5">
        <f t="shared" si="33"/>
        <v>0.29704556255595016</v>
      </c>
      <c r="N424" s="11">
        <f t="shared" si="34"/>
        <v>0.29704556255595016</v>
      </c>
      <c r="O424" s="30"/>
      <c r="P424" s="30"/>
      <c r="Q424" s="30"/>
    </row>
    <row r="425" spans="1:17">
      <c r="A425" s="19" t="s">
        <v>1245</v>
      </c>
      <c r="B425" s="9" t="s">
        <v>1307</v>
      </c>
      <c r="C425" s="9" t="s">
        <v>1308</v>
      </c>
      <c r="D425" s="28" t="s">
        <v>1254</v>
      </c>
      <c r="E425" s="36">
        <v>8716.0414199363859</v>
      </c>
      <c r="F425" s="37">
        <v>2199.144796666666</v>
      </c>
      <c r="G425" s="5">
        <f t="shared" si="30"/>
        <v>0.25231004428644815</v>
      </c>
      <c r="H425" s="84">
        <f t="shared" si="31"/>
        <v>0.25231004428644815</v>
      </c>
      <c r="I425" s="37">
        <v>5363.8158391287934</v>
      </c>
      <c r="J425" s="91">
        <f t="shared" si="32"/>
        <v>-0.59000367226928185</v>
      </c>
      <c r="K425" s="38">
        <v>48</v>
      </c>
      <c r="L425" s="37">
        <v>9.75</v>
      </c>
      <c r="M425" s="5">
        <f t="shared" si="33"/>
        <v>0.203125</v>
      </c>
      <c r="N425" s="11">
        <f t="shared" si="34"/>
        <v>0.203125</v>
      </c>
      <c r="O425" s="15"/>
      <c r="P425" s="15"/>
      <c r="Q425" s="15"/>
    </row>
    <row r="426" spans="1:17">
      <c r="A426" s="19" t="s">
        <v>350</v>
      </c>
      <c r="B426" s="9" t="s">
        <v>437</v>
      </c>
      <c r="C426" s="9" t="s">
        <v>432</v>
      </c>
      <c r="D426" s="28" t="s">
        <v>360</v>
      </c>
      <c r="E426" s="36">
        <v>14897.290011682981</v>
      </c>
      <c r="F426" s="16">
        <v>3276.3233333333333</v>
      </c>
      <c r="G426" s="5">
        <f t="shared" si="30"/>
        <v>0.21992747209485247</v>
      </c>
      <c r="H426" s="84">
        <f t="shared" si="31"/>
        <v>0.21992747209485247</v>
      </c>
      <c r="I426" s="37">
        <v>10622.731455445124</v>
      </c>
      <c r="J426" s="91">
        <f t="shared" si="32"/>
        <v>-0.69157430486921356</v>
      </c>
      <c r="K426" s="38">
        <v>438.91870035048902</v>
      </c>
      <c r="L426" s="16">
        <v>6.75</v>
      </c>
      <c r="M426" s="5">
        <f t="shared" si="33"/>
        <v>1.5378702239412297E-2</v>
      </c>
      <c r="N426" s="11">
        <f t="shared" si="34"/>
        <v>1.5378702239412297E-2</v>
      </c>
      <c r="O426" s="30"/>
      <c r="P426" s="30"/>
      <c r="Q426" s="30"/>
    </row>
    <row r="427" spans="1:17">
      <c r="A427" s="19" t="s">
        <v>350</v>
      </c>
      <c r="B427" s="9" t="s">
        <v>437</v>
      </c>
      <c r="C427" s="9" t="s">
        <v>436</v>
      </c>
      <c r="D427" s="28" t="s">
        <v>416</v>
      </c>
      <c r="E427" s="36">
        <v>12296.250153534374</v>
      </c>
      <c r="F427" s="16">
        <v>2537.0900000000015</v>
      </c>
      <c r="G427" s="5">
        <f t="shared" si="30"/>
        <v>0.20633038270376702</v>
      </c>
      <c r="H427" s="84">
        <f t="shared" si="31"/>
        <v>0.20633038270376702</v>
      </c>
      <c r="I427" s="37">
        <v>8768.0217803060041</v>
      </c>
      <c r="J427" s="91">
        <f t="shared" si="32"/>
        <v>-0.71064282644705556</v>
      </c>
      <c r="K427" s="38">
        <v>368.8875046060312</v>
      </c>
      <c r="L427" s="16">
        <v>1.5</v>
      </c>
      <c r="M427" s="5">
        <f t="shared" si="33"/>
        <v>4.0662803192588149E-3</v>
      </c>
      <c r="N427" s="11">
        <f t="shared" si="34"/>
        <v>4.0662803192588149E-3</v>
      </c>
      <c r="O427" s="30"/>
      <c r="P427" s="30"/>
      <c r="Q427" s="30"/>
    </row>
    <row r="428" spans="1:17">
      <c r="A428" s="19" t="s">
        <v>179</v>
      </c>
      <c r="B428" s="9" t="s">
        <v>169</v>
      </c>
      <c r="C428" s="9" t="s">
        <v>159</v>
      </c>
      <c r="D428" s="28" t="s">
        <v>10</v>
      </c>
      <c r="E428" s="36">
        <v>3076</v>
      </c>
      <c r="F428" s="16">
        <v>1274.4833333333333</v>
      </c>
      <c r="G428" s="5">
        <f t="shared" si="30"/>
        <v>0.41433138274815778</v>
      </c>
      <c r="H428" s="84">
        <f t="shared" si="31"/>
        <v>0.41433138274815778</v>
      </c>
      <c r="I428" s="37">
        <v>1784</v>
      </c>
      <c r="J428" s="91">
        <f t="shared" si="32"/>
        <v>-0.28560351270553064</v>
      </c>
      <c r="K428" s="38">
        <v>48</v>
      </c>
      <c r="L428" s="16">
        <v>0</v>
      </c>
      <c r="M428" s="5">
        <f t="shared" si="33"/>
        <v>0</v>
      </c>
      <c r="N428" s="11">
        <f t="shared" si="34"/>
        <v>0</v>
      </c>
      <c r="O428" s="30"/>
      <c r="P428" s="30"/>
      <c r="Q428" s="30"/>
    </row>
    <row r="429" spans="1:17">
      <c r="A429" s="19" t="s">
        <v>179</v>
      </c>
      <c r="B429" s="9" t="s">
        <v>177</v>
      </c>
      <c r="C429" s="9" t="s">
        <v>172</v>
      </c>
      <c r="D429" s="28" t="s">
        <v>30</v>
      </c>
      <c r="E429" s="36">
        <v>2752</v>
      </c>
      <c r="F429" s="16">
        <v>499.98999999999995</v>
      </c>
      <c r="G429" s="5">
        <f t="shared" si="30"/>
        <v>0.18168241279069766</v>
      </c>
      <c r="H429" s="84">
        <f t="shared" si="31"/>
        <v>0.18168241279069766</v>
      </c>
      <c r="I429" s="37">
        <v>1771</v>
      </c>
      <c r="J429" s="91">
        <f t="shared" si="32"/>
        <v>-0.71767927724449465</v>
      </c>
      <c r="K429" s="38">
        <v>84</v>
      </c>
      <c r="L429" s="16">
        <v>0</v>
      </c>
      <c r="M429" s="5">
        <f t="shared" si="33"/>
        <v>0</v>
      </c>
      <c r="N429" s="11">
        <f t="shared" si="34"/>
        <v>0</v>
      </c>
      <c r="O429" s="30"/>
      <c r="P429" s="30"/>
      <c r="Q429" s="30"/>
    </row>
    <row r="430" spans="1:17">
      <c r="A430" s="19" t="s">
        <v>179</v>
      </c>
      <c r="B430" s="9" t="s">
        <v>183</v>
      </c>
      <c r="C430" s="9" t="s">
        <v>58</v>
      </c>
      <c r="D430" s="28" t="s">
        <v>37</v>
      </c>
      <c r="E430" s="36">
        <v>2012</v>
      </c>
      <c r="F430" s="16">
        <v>0</v>
      </c>
      <c r="G430" s="5">
        <f t="shared" si="30"/>
        <v>0</v>
      </c>
      <c r="H430" s="84">
        <f t="shared" si="31"/>
        <v>0</v>
      </c>
      <c r="I430" s="37">
        <v>1219</v>
      </c>
      <c r="J430" s="91">
        <f t="shared" si="32"/>
        <v>-1</v>
      </c>
      <c r="K430" s="38">
        <v>64</v>
      </c>
      <c r="L430" s="16">
        <v>0</v>
      </c>
      <c r="M430" s="5">
        <f t="shared" si="33"/>
        <v>0</v>
      </c>
      <c r="N430" s="11">
        <f t="shared" si="34"/>
        <v>0</v>
      </c>
      <c r="O430" s="30"/>
      <c r="P430" s="30"/>
      <c r="Q430" s="30"/>
    </row>
    <row r="431" spans="1:17">
      <c r="A431" s="19" t="s">
        <v>179</v>
      </c>
      <c r="B431" s="9" t="s">
        <v>182</v>
      </c>
      <c r="C431" s="9" t="s">
        <v>66</v>
      </c>
      <c r="D431" s="28" t="s">
        <v>56</v>
      </c>
      <c r="E431" s="36">
        <v>2916</v>
      </c>
      <c r="F431" s="16">
        <v>1585.5866666666666</v>
      </c>
      <c r="G431" s="5">
        <f t="shared" si="30"/>
        <v>0.54375400091449466</v>
      </c>
      <c r="H431" s="84">
        <f t="shared" si="31"/>
        <v>0.54375400091449466</v>
      </c>
      <c r="I431" s="37">
        <v>1764</v>
      </c>
      <c r="J431" s="91">
        <f t="shared" si="32"/>
        <v>-0.10114134542705977</v>
      </c>
      <c r="K431" s="38">
        <v>76</v>
      </c>
      <c r="L431" s="16">
        <v>0</v>
      </c>
      <c r="M431" s="5">
        <f t="shared" si="33"/>
        <v>0</v>
      </c>
      <c r="N431" s="11">
        <f t="shared" si="34"/>
        <v>0</v>
      </c>
      <c r="O431" s="30"/>
      <c r="P431" s="30"/>
      <c r="Q431" s="30"/>
    </row>
    <row r="432" spans="1:17">
      <c r="A432" s="19" t="s">
        <v>179</v>
      </c>
      <c r="B432" s="9" t="s">
        <v>183</v>
      </c>
      <c r="C432" s="9" t="s">
        <v>79</v>
      </c>
      <c r="D432" s="28" t="s">
        <v>63</v>
      </c>
      <c r="E432" s="36">
        <v>1816</v>
      </c>
      <c r="F432" s="16">
        <v>0</v>
      </c>
      <c r="G432" s="5">
        <f t="shared" si="30"/>
        <v>0</v>
      </c>
      <c r="H432" s="84">
        <f t="shared" si="31"/>
        <v>0</v>
      </c>
      <c r="I432" s="37">
        <v>1104</v>
      </c>
      <c r="J432" s="91">
        <f t="shared" si="32"/>
        <v>-1</v>
      </c>
      <c r="K432" s="38">
        <v>72</v>
      </c>
      <c r="L432" s="16">
        <v>0</v>
      </c>
      <c r="M432" s="5">
        <f t="shared" si="33"/>
        <v>0</v>
      </c>
      <c r="N432" s="11">
        <f t="shared" si="34"/>
        <v>0</v>
      </c>
      <c r="O432" s="30"/>
      <c r="P432" s="30"/>
      <c r="Q432" s="30"/>
    </row>
    <row r="433" spans="1:17">
      <c r="A433" s="19" t="s">
        <v>179</v>
      </c>
      <c r="B433" s="9" t="s">
        <v>182</v>
      </c>
      <c r="C433" s="9" t="s">
        <v>66</v>
      </c>
      <c r="D433" s="28" t="s">
        <v>65</v>
      </c>
      <c r="E433" s="36">
        <v>2392</v>
      </c>
      <c r="F433" s="16">
        <v>54.050000000000004</v>
      </c>
      <c r="G433" s="5">
        <f t="shared" si="30"/>
        <v>2.2596153846153849E-2</v>
      </c>
      <c r="H433" s="84">
        <f t="shared" si="31"/>
        <v>2.2596153846153849E-2</v>
      </c>
      <c r="I433" s="37">
        <v>1458</v>
      </c>
      <c r="J433" s="91">
        <f t="shared" si="32"/>
        <v>-0.96292866941015087</v>
      </c>
      <c r="K433" s="38">
        <v>64</v>
      </c>
      <c r="L433" s="16">
        <v>0</v>
      </c>
      <c r="M433" s="5">
        <f t="shared" si="33"/>
        <v>0</v>
      </c>
      <c r="N433" s="11">
        <f t="shared" si="34"/>
        <v>0</v>
      </c>
      <c r="O433" s="30"/>
      <c r="P433" s="30"/>
      <c r="Q433" s="30"/>
    </row>
    <row r="434" spans="1:17">
      <c r="A434" s="19" t="s">
        <v>179</v>
      </c>
      <c r="B434" s="9" t="s">
        <v>183</v>
      </c>
      <c r="C434" s="9" t="s">
        <v>58</v>
      </c>
      <c r="D434" s="28" t="s">
        <v>70</v>
      </c>
      <c r="E434" s="36">
        <v>2896</v>
      </c>
      <c r="F434" s="16">
        <v>1047.4833333333331</v>
      </c>
      <c r="G434" s="5">
        <f t="shared" si="30"/>
        <v>0.36170004604051559</v>
      </c>
      <c r="H434" s="84">
        <f t="shared" si="31"/>
        <v>0.36170004604051559</v>
      </c>
      <c r="I434" s="37">
        <v>1761</v>
      </c>
      <c r="J434" s="91">
        <f t="shared" si="32"/>
        <v>-0.40517698277493863</v>
      </c>
      <c r="K434" s="38">
        <v>76</v>
      </c>
      <c r="L434" s="16">
        <v>0</v>
      </c>
      <c r="M434" s="5">
        <f t="shared" si="33"/>
        <v>0</v>
      </c>
      <c r="N434" s="11">
        <f t="shared" si="34"/>
        <v>0</v>
      </c>
      <c r="O434" s="30"/>
      <c r="P434" s="30"/>
      <c r="Q434" s="30"/>
    </row>
    <row r="435" spans="1:17">
      <c r="A435" s="19" t="s">
        <v>179</v>
      </c>
      <c r="B435" s="9" t="s">
        <v>177</v>
      </c>
      <c r="C435" s="9" t="s">
        <v>170</v>
      </c>
      <c r="D435" s="28" t="s">
        <v>87</v>
      </c>
      <c r="E435" s="36">
        <v>2492</v>
      </c>
      <c r="F435" s="16">
        <v>406.29666666666668</v>
      </c>
      <c r="G435" s="5">
        <f t="shared" si="30"/>
        <v>0.16304039593365435</v>
      </c>
      <c r="H435" s="84">
        <f t="shared" si="31"/>
        <v>0.16304039593365435</v>
      </c>
      <c r="I435" s="37">
        <v>1557</v>
      </c>
      <c r="J435" s="91">
        <f t="shared" si="32"/>
        <v>-0.73905159494754868</v>
      </c>
      <c r="K435" s="38">
        <v>76</v>
      </c>
      <c r="L435" s="16">
        <v>0</v>
      </c>
      <c r="M435" s="5">
        <f t="shared" si="33"/>
        <v>0</v>
      </c>
      <c r="N435" s="11">
        <f t="shared" si="34"/>
        <v>0</v>
      </c>
      <c r="O435" s="30"/>
      <c r="P435" s="30"/>
      <c r="Q435" s="30"/>
    </row>
    <row r="436" spans="1:17">
      <c r="A436" s="19" t="s">
        <v>179</v>
      </c>
      <c r="B436" s="9" t="s">
        <v>180</v>
      </c>
      <c r="C436" s="9" t="s">
        <v>160</v>
      </c>
      <c r="D436" s="28" t="s">
        <v>103</v>
      </c>
      <c r="E436" s="36">
        <v>3340</v>
      </c>
      <c r="F436" s="16">
        <v>350.46333333333342</v>
      </c>
      <c r="G436" s="5">
        <f t="shared" si="30"/>
        <v>0.10492914171656689</v>
      </c>
      <c r="H436" s="84">
        <f t="shared" si="31"/>
        <v>0.10492914171656689</v>
      </c>
      <c r="I436" s="37">
        <v>2139</v>
      </c>
      <c r="J436" s="91">
        <f t="shared" si="32"/>
        <v>-0.8361555243883434</v>
      </c>
      <c r="K436" s="38">
        <v>60</v>
      </c>
      <c r="L436" s="16">
        <v>0</v>
      </c>
      <c r="M436" s="5">
        <f t="shared" si="33"/>
        <v>0</v>
      </c>
      <c r="N436" s="11">
        <f t="shared" si="34"/>
        <v>0</v>
      </c>
      <c r="O436" s="30"/>
      <c r="P436" s="30"/>
      <c r="Q436" s="30"/>
    </row>
    <row r="437" spans="1:17">
      <c r="A437" s="19" t="s">
        <v>179</v>
      </c>
      <c r="B437" s="9" t="s">
        <v>166</v>
      </c>
      <c r="C437" s="9" t="s">
        <v>81</v>
      </c>
      <c r="D437" s="28" t="s">
        <v>116</v>
      </c>
      <c r="E437" s="36">
        <v>1436</v>
      </c>
      <c r="F437" s="16">
        <v>448.20000000000005</v>
      </c>
      <c r="G437" s="5">
        <f t="shared" si="30"/>
        <v>0.31211699164345408</v>
      </c>
      <c r="H437" s="84">
        <f t="shared" si="31"/>
        <v>0.31211699164345408</v>
      </c>
      <c r="I437" s="37">
        <v>868</v>
      </c>
      <c r="J437" s="91">
        <f t="shared" si="32"/>
        <v>-0.48364055299539166</v>
      </c>
      <c r="K437" s="38">
        <v>48</v>
      </c>
      <c r="L437" s="16">
        <v>0</v>
      </c>
      <c r="M437" s="5">
        <f t="shared" si="33"/>
        <v>0</v>
      </c>
      <c r="N437" s="11">
        <f t="shared" si="34"/>
        <v>0</v>
      </c>
      <c r="O437" s="30"/>
      <c r="P437" s="30"/>
      <c r="Q437" s="30"/>
    </row>
    <row r="438" spans="1:17">
      <c r="A438" s="19" t="s">
        <v>179</v>
      </c>
      <c r="B438" s="9" t="s">
        <v>177</v>
      </c>
      <c r="C438" s="9" t="s">
        <v>177</v>
      </c>
      <c r="D438" s="28" t="s">
        <v>141</v>
      </c>
      <c r="E438" s="36">
        <v>2676</v>
      </c>
      <c r="F438" s="16">
        <v>0</v>
      </c>
      <c r="G438" s="5">
        <f t="shared" si="30"/>
        <v>0</v>
      </c>
      <c r="H438" s="84">
        <f t="shared" si="31"/>
        <v>0</v>
      </c>
      <c r="I438" s="37">
        <v>1757</v>
      </c>
      <c r="J438" s="91">
        <f t="shared" si="32"/>
        <v>-1</v>
      </c>
      <c r="K438" s="38">
        <v>76</v>
      </c>
      <c r="L438" s="16">
        <v>0</v>
      </c>
      <c r="M438" s="5">
        <f t="shared" si="33"/>
        <v>0</v>
      </c>
      <c r="N438" s="11">
        <f t="shared" si="34"/>
        <v>0</v>
      </c>
      <c r="O438" s="30"/>
      <c r="P438" s="30"/>
      <c r="Q438" s="30"/>
    </row>
    <row r="439" spans="1:17">
      <c r="A439" s="19" t="s">
        <v>179</v>
      </c>
      <c r="B439" s="9" t="s">
        <v>181</v>
      </c>
      <c r="C439" s="9" t="s">
        <v>168</v>
      </c>
      <c r="D439" s="28" t="s">
        <v>146</v>
      </c>
      <c r="E439" s="36">
        <v>1960</v>
      </c>
      <c r="F439" s="16">
        <v>0</v>
      </c>
      <c r="G439" s="5">
        <f t="shared" si="30"/>
        <v>0</v>
      </c>
      <c r="H439" s="84">
        <f t="shared" si="31"/>
        <v>0</v>
      </c>
      <c r="I439" s="37">
        <v>1321</v>
      </c>
      <c r="J439" s="91">
        <f t="shared" si="32"/>
        <v>-1</v>
      </c>
      <c r="K439" s="38">
        <v>52</v>
      </c>
      <c r="L439" s="16">
        <v>0</v>
      </c>
      <c r="M439" s="5">
        <f t="shared" si="33"/>
        <v>0</v>
      </c>
      <c r="N439" s="11">
        <f t="shared" si="34"/>
        <v>0</v>
      </c>
      <c r="O439" s="30"/>
      <c r="P439" s="30"/>
      <c r="Q439" s="30"/>
    </row>
    <row r="440" spans="1:17">
      <c r="A440" s="19" t="s">
        <v>179</v>
      </c>
      <c r="B440" s="9" t="s">
        <v>169</v>
      </c>
      <c r="C440" s="9" t="s">
        <v>178</v>
      </c>
      <c r="D440" s="28" t="s">
        <v>154</v>
      </c>
      <c r="E440" s="36">
        <v>7496</v>
      </c>
      <c r="F440" s="16">
        <v>2522.4700000000007</v>
      </c>
      <c r="G440" s="5">
        <f t="shared" si="30"/>
        <v>0.33650880469583788</v>
      </c>
      <c r="H440" s="84">
        <f t="shared" si="31"/>
        <v>0.33650880469583788</v>
      </c>
      <c r="I440" s="37">
        <v>4600</v>
      </c>
      <c r="J440" s="91">
        <f t="shared" si="32"/>
        <v>-0.45163695652173896</v>
      </c>
      <c r="K440" s="38">
        <v>80</v>
      </c>
      <c r="L440" s="16">
        <v>0</v>
      </c>
      <c r="M440" s="5">
        <f t="shared" si="33"/>
        <v>0</v>
      </c>
      <c r="N440" s="11">
        <f t="shared" si="34"/>
        <v>0</v>
      </c>
      <c r="O440" s="30"/>
      <c r="P440" s="30"/>
      <c r="Q440" s="30"/>
    </row>
    <row r="441" spans="1:17">
      <c r="A441" s="19" t="s">
        <v>179</v>
      </c>
      <c r="B441" s="9" t="s">
        <v>169</v>
      </c>
      <c r="C441" s="9" t="s">
        <v>178</v>
      </c>
      <c r="D441" s="28" t="s">
        <v>156</v>
      </c>
      <c r="E441" s="36">
        <v>3756</v>
      </c>
      <c r="F441" s="16">
        <v>835.11666666666656</v>
      </c>
      <c r="G441" s="5">
        <f t="shared" si="30"/>
        <v>0.22234203052893145</v>
      </c>
      <c r="H441" s="84">
        <f t="shared" si="31"/>
        <v>0.22234203052893145</v>
      </c>
      <c r="I441" s="37">
        <v>2304</v>
      </c>
      <c r="J441" s="91">
        <f t="shared" si="32"/>
        <v>-0.63753616898148158</v>
      </c>
      <c r="K441" s="38">
        <v>48</v>
      </c>
      <c r="L441" s="16">
        <v>0</v>
      </c>
      <c r="M441" s="5">
        <f t="shared" si="33"/>
        <v>0</v>
      </c>
      <c r="N441" s="11">
        <f t="shared" si="34"/>
        <v>0</v>
      </c>
      <c r="O441" s="30"/>
      <c r="P441" s="30"/>
      <c r="Q441" s="30"/>
    </row>
    <row r="442" spans="1:17">
      <c r="A442" s="19" t="s">
        <v>345</v>
      </c>
      <c r="B442" s="9" t="s">
        <v>346</v>
      </c>
      <c r="C442" s="9" t="s">
        <v>336</v>
      </c>
      <c r="D442" s="28" t="s">
        <v>228</v>
      </c>
      <c r="E442" s="36">
        <v>2944.4698507799394</v>
      </c>
      <c r="F442" s="16">
        <v>0</v>
      </c>
      <c r="G442" s="5">
        <f t="shared" si="30"/>
        <v>0</v>
      </c>
      <c r="H442" s="84">
        <f t="shared" si="31"/>
        <v>0</v>
      </c>
      <c r="I442" s="37">
        <v>2215.4036544671662</v>
      </c>
      <c r="J442" s="91">
        <f t="shared" si="32"/>
        <v>-1</v>
      </c>
      <c r="K442" s="38">
        <v>24.049330020016136</v>
      </c>
      <c r="L442" s="16">
        <v>0</v>
      </c>
      <c r="M442" s="5">
        <f t="shared" si="33"/>
        <v>0</v>
      </c>
      <c r="N442" s="11">
        <f t="shared" si="34"/>
        <v>0</v>
      </c>
      <c r="O442" s="30"/>
      <c r="P442" s="30"/>
      <c r="Q442" s="30"/>
    </row>
    <row r="443" spans="1:17">
      <c r="A443" s="19" t="s">
        <v>345</v>
      </c>
      <c r="B443" s="9" t="s">
        <v>346</v>
      </c>
      <c r="C443" s="9" t="s">
        <v>337</v>
      </c>
      <c r="D443" s="28" t="s">
        <v>244</v>
      </c>
      <c r="E443" s="36">
        <v>3449.088444505082</v>
      </c>
      <c r="F443" s="16">
        <v>0</v>
      </c>
      <c r="G443" s="5">
        <f t="shared" si="30"/>
        <v>0</v>
      </c>
      <c r="H443" s="84">
        <f t="shared" si="31"/>
        <v>0</v>
      </c>
      <c r="I443" s="37">
        <v>2213.7470071963185</v>
      </c>
      <c r="J443" s="91">
        <f t="shared" si="32"/>
        <v>-1</v>
      </c>
      <c r="K443" s="38">
        <v>54.969897188608314</v>
      </c>
      <c r="L443" s="16">
        <v>0</v>
      </c>
      <c r="M443" s="5">
        <f t="shared" si="33"/>
        <v>0</v>
      </c>
      <c r="N443" s="11">
        <f t="shared" si="34"/>
        <v>0</v>
      </c>
      <c r="O443" s="30"/>
      <c r="P443" s="30"/>
      <c r="Q443" s="30"/>
    </row>
    <row r="444" spans="1:17">
      <c r="A444" s="19" t="s">
        <v>345</v>
      </c>
      <c r="B444" s="9" t="s">
        <v>347</v>
      </c>
      <c r="C444" s="9" t="s">
        <v>338</v>
      </c>
      <c r="D444" s="28" t="s">
        <v>259</v>
      </c>
      <c r="E444" s="36">
        <v>5170.3628358436608</v>
      </c>
      <c r="F444" s="16">
        <v>0</v>
      </c>
      <c r="G444" s="5">
        <f t="shared" si="30"/>
        <v>0</v>
      </c>
      <c r="H444" s="84">
        <f t="shared" si="31"/>
        <v>0</v>
      </c>
      <c r="I444" s="37">
        <v>3382.4145639939352</v>
      </c>
      <c r="J444" s="91">
        <f t="shared" si="32"/>
        <v>-1</v>
      </c>
      <c r="K444" s="38">
        <v>19.789162987898987</v>
      </c>
      <c r="L444" s="16">
        <v>0</v>
      </c>
      <c r="M444" s="5">
        <f t="shared" si="33"/>
        <v>0</v>
      </c>
      <c r="N444" s="11">
        <f t="shared" si="34"/>
        <v>0</v>
      </c>
      <c r="O444" s="30"/>
      <c r="P444" s="30"/>
      <c r="Q444" s="30"/>
    </row>
    <row r="445" spans="1:17">
      <c r="A445" s="19" t="s">
        <v>345</v>
      </c>
      <c r="B445" s="9" t="s">
        <v>348</v>
      </c>
      <c r="C445" s="9" t="s">
        <v>341</v>
      </c>
      <c r="D445" s="28" t="s">
        <v>292</v>
      </c>
      <c r="E445" s="36">
        <v>4034.1839240571858</v>
      </c>
      <c r="F445" s="16">
        <v>0</v>
      </c>
      <c r="G445" s="5">
        <f t="shared" si="30"/>
        <v>0</v>
      </c>
      <c r="H445" s="84">
        <f t="shared" si="31"/>
        <v>0</v>
      </c>
      <c r="I445" s="37">
        <v>2643.7070772267798</v>
      </c>
      <c r="J445" s="91">
        <f t="shared" si="32"/>
        <v>-1</v>
      </c>
      <c r="K445" s="38">
        <v>68.909996049930072</v>
      </c>
      <c r="L445" s="16">
        <v>0</v>
      </c>
      <c r="M445" s="5">
        <f t="shared" si="33"/>
        <v>0</v>
      </c>
      <c r="N445" s="11">
        <f t="shared" si="34"/>
        <v>0</v>
      </c>
      <c r="O445" s="30"/>
      <c r="P445" s="30"/>
      <c r="Q445" s="30"/>
    </row>
    <row r="446" spans="1:17">
      <c r="A446" s="19" t="s">
        <v>345</v>
      </c>
      <c r="B446" s="9" t="s">
        <v>349</v>
      </c>
      <c r="C446" s="9" t="s">
        <v>343</v>
      </c>
      <c r="D446" s="28" t="s">
        <v>316</v>
      </c>
      <c r="E446" s="36">
        <v>2713.5765863855636</v>
      </c>
      <c r="F446" s="16">
        <v>0</v>
      </c>
      <c r="G446" s="5">
        <f t="shared" si="30"/>
        <v>0</v>
      </c>
      <c r="H446" s="84">
        <f t="shared" si="31"/>
        <v>0</v>
      </c>
      <c r="I446" s="37">
        <v>1642.9776645431309</v>
      </c>
      <c r="J446" s="91">
        <f t="shared" si="32"/>
        <v>-1</v>
      </c>
      <c r="K446" s="38">
        <v>22.675082590300924</v>
      </c>
      <c r="L446" s="16">
        <v>0</v>
      </c>
      <c r="M446" s="5">
        <f t="shared" si="33"/>
        <v>0</v>
      </c>
      <c r="N446" s="11">
        <f t="shared" si="34"/>
        <v>0</v>
      </c>
      <c r="O446" s="30"/>
      <c r="P446" s="30"/>
      <c r="Q446" s="30"/>
    </row>
    <row r="447" spans="1:17">
      <c r="A447" s="19" t="s">
        <v>345</v>
      </c>
      <c r="B447" s="9" t="s">
        <v>349</v>
      </c>
      <c r="C447" s="9" t="s">
        <v>344</v>
      </c>
      <c r="D447" s="28" t="s">
        <v>333</v>
      </c>
      <c r="E447" s="36">
        <v>4613.5227893650463</v>
      </c>
      <c r="F447" s="16">
        <v>0</v>
      </c>
      <c r="G447" s="5">
        <f t="shared" si="30"/>
        <v>0</v>
      </c>
      <c r="H447" s="84">
        <f t="shared" si="31"/>
        <v>0</v>
      </c>
      <c r="I447" s="37">
        <v>3319.3476859512493</v>
      </c>
      <c r="J447" s="91">
        <f t="shared" si="32"/>
        <v>-1</v>
      </c>
      <c r="K447" s="38">
        <v>77.301417921480422</v>
      </c>
      <c r="L447" s="16">
        <v>0</v>
      </c>
      <c r="M447" s="5">
        <f t="shared" si="33"/>
        <v>0</v>
      </c>
      <c r="N447" s="11">
        <f t="shared" si="34"/>
        <v>0</v>
      </c>
      <c r="O447" s="30"/>
      <c r="P447" s="30"/>
      <c r="Q447" s="30"/>
    </row>
    <row r="448" spans="1:17">
      <c r="A448" s="19" t="s">
        <v>459</v>
      </c>
      <c r="B448" s="9" t="s">
        <v>540</v>
      </c>
      <c r="C448" s="9" t="s">
        <v>539</v>
      </c>
      <c r="D448" s="28" t="s">
        <v>471</v>
      </c>
      <c r="E448" s="36">
        <v>2028.0762981915573</v>
      </c>
      <c r="F448" s="16">
        <v>923.6899999999996</v>
      </c>
      <c r="G448" s="5">
        <f t="shared" si="30"/>
        <v>0.4554513066513608</v>
      </c>
      <c r="H448" s="84">
        <f t="shared" si="31"/>
        <v>0.4554513066513608</v>
      </c>
      <c r="I448" s="37">
        <v>1498.6709913913828</v>
      </c>
      <c r="J448" s="91">
        <f t="shared" si="32"/>
        <v>-0.38366058640900524</v>
      </c>
      <c r="K448" s="38">
        <v>103.25100324861458</v>
      </c>
      <c r="L448" s="16">
        <v>4.5</v>
      </c>
      <c r="M448" s="5">
        <f t="shared" si="33"/>
        <v>4.3583111625216879E-2</v>
      </c>
      <c r="N448" s="11">
        <f t="shared" si="34"/>
        <v>4.3583111625216879E-2</v>
      </c>
      <c r="O448" s="30"/>
      <c r="P448" s="30"/>
      <c r="Q448" s="30"/>
    </row>
    <row r="449" spans="1:17">
      <c r="A449" s="19" t="s">
        <v>459</v>
      </c>
      <c r="B449" s="9" t="s">
        <v>540</v>
      </c>
      <c r="C449" s="9" t="s">
        <v>540</v>
      </c>
      <c r="D449" s="28" t="s">
        <v>481</v>
      </c>
      <c r="E449" s="36">
        <v>1215.964951221514</v>
      </c>
      <c r="F449" s="16">
        <v>585.16333333333318</v>
      </c>
      <c r="G449" s="5">
        <f t="shared" si="30"/>
        <v>0.48123371709480561</v>
      </c>
      <c r="H449" s="84">
        <f t="shared" si="31"/>
        <v>0.48123371709480561</v>
      </c>
      <c r="I449" s="37">
        <v>1018.0875259981779</v>
      </c>
      <c r="J449" s="91">
        <f t="shared" si="32"/>
        <v>-0.42523278363555894</v>
      </c>
      <c r="K449" s="38">
        <v>63.539078922224355</v>
      </c>
      <c r="L449" s="16">
        <v>4</v>
      </c>
      <c r="M449" s="5">
        <f t="shared" si="33"/>
        <v>6.2953383458646608E-2</v>
      </c>
      <c r="N449" s="11">
        <f t="shared" si="34"/>
        <v>6.2953383458646608E-2</v>
      </c>
      <c r="O449" s="30"/>
      <c r="P449" s="30"/>
      <c r="Q449" s="30"/>
    </row>
    <row r="450" spans="1:17">
      <c r="A450" s="19" t="s">
        <v>459</v>
      </c>
      <c r="B450" s="9" t="s">
        <v>540</v>
      </c>
      <c r="C450" s="9" t="s">
        <v>541</v>
      </c>
      <c r="D450" s="28" t="s">
        <v>485</v>
      </c>
      <c r="E450" s="36">
        <v>3960.4200705180006</v>
      </c>
      <c r="F450" s="16">
        <v>1818.7433333333333</v>
      </c>
      <c r="G450" s="5">
        <f t="shared" si="30"/>
        <v>0.45922990514878692</v>
      </c>
      <c r="H450" s="84">
        <f t="shared" si="31"/>
        <v>0.45922990514878692</v>
      </c>
      <c r="I450" s="37">
        <v>2404.6371143296124</v>
      </c>
      <c r="J450" s="91">
        <f t="shared" si="32"/>
        <v>-0.24365164186514687</v>
      </c>
      <c r="K450" s="38">
        <v>158.8476973055609</v>
      </c>
      <c r="L450" s="16">
        <v>14.25</v>
      </c>
      <c r="M450" s="5">
        <f t="shared" si="33"/>
        <v>8.9708571428571415E-2</v>
      </c>
      <c r="N450" s="11">
        <f t="shared" si="34"/>
        <v>8.9708571428571415E-2</v>
      </c>
      <c r="O450" s="30"/>
      <c r="P450" s="30"/>
      <c r="Q450" s="30"/>
    </row>
    <row r="451" spans="1:17">
      <c r="A451" s="19" t="s">
        <v>459</v>
      </c>
      <c r="B451" s="9" t="s">
        <v>548</v>
      </c>
      <c r="C451" s="9" t="s">
        <v>542</v>
      </c>
      <c r="D451" s="28" t="s">
        <v>487</v>
      </c>
      <c r="E451" s="36">
        <v>2058.4595709335767</v>
      </c>
      <c r="F451" s="16">
        <v>0</v>
      </c>
      <c r="G451" s="5">
        <f t="shared" ref="G451:G514" si="35">IFERROR(F451/E451,0)</f>
        <v>0</v>
      </c>
      <c r="H451" s="84">
        <f t="shared" ref="H451:H514" si="36">IF(G451&gt;125%,125%,G451)</f>
        <v>0</v>
      </c>
      <c r="I451" s="37">
        <v>1452.5818473262666</v>
      </c>
      <c r="J451" s="91">
        <f t="shared" ref="J451:J514" si="37">IF(I451=0,0,F451/I451-1)</f>
        <v>-1</v>
      </c>
      <c r="K451" s="38">
        <v>23.827154595834134</v>
      </c>
      <c r="L451" s="16">
        <v>0</v>
      </c>
      <c r="M451" s="5">
        <f t="shared" ref="M451:M514" si="38">IFERROR(L451/K451,0)</f>
        <v>0</v>
      </c>
      <c r="N451" s="11">
        <f t="shared" ref="N451:N514" si="39">IF(M451&gt;125%,125%,M451)</f>
        <v>0</v>
      </c>
      <c r="O451" s="30"/>
      <c r="P451" s="30"/>
      <c r="Q451" s="30"/>
    </row>
    <row r="452" spans="1:17">
      <c r="A452" s="19" t="s">
        <v>459</v>
      </c>
      <c r="B452" s="9" t="s">
        <v>549</v>
      </c>
      <c r="C452" s="9" t="s">
        <v>546</v>
      </c>
      <c r="D452" s="28" t="s">
        <v>530</v>
      </c>
      <c r="E452" s="36">
        <v>611.25751775199012</v>
      </c>
      <c r="F452" s="16">
        <v>305</v>
      </c>
      <c r="G452" s="5">
        <f t="shared" si="35"/>
        <v>0.49897136827321581</v>
      </c>
      <c r="H452" s="84">
        <f t="shared" si="36"/>
        <v>0.49897136827321581</v>
      </c>
      <c r="I452" s="37">
        <v>390.56917210947017</v>
      </c>
      <c r="J452" s="91">
        <f t="shared" si="37"/>
        <v>-0.21908839258180501</v>
      </c>
      <c r="K452" s="38">
        <v>63.539078922224348</v>
      </c>
      <c r="L452" s="16">
        <v>0</v>
      </c>
      <c r="M452" s="5">
        <f t="shared" si="38"/>
        <v>0</v>
      </c>
      <c r="N452" s="11">
        <f t="shared" si="39"/>
        <v>0</v>
      </c>
      <c r="O452" s="30"/>
      <c r="P452" s="30"/>
      <c r="Q452" s="30"/>
    </row>
    <row r="453" spans="1:17">
      <c r="A453" s="19" t="s">
        <v>459</v>
      </c>
      <c r="B453" s="9" t="s">
        <v>549</v>
      </c>
      <c r="C453" s="9" t="s">
        <v>547</v>
      </c>
      <c r="D453" s="28" t="s">
        <v>537</v>
      </c>
      <c r="E453" s="36">
        <v>1516.9413037054655</v>
      </c>
      <c r="F453" s="16">
        <v>238.39999999999998</v>
      </c>
      <c r="G453" s="5">
        <f t="shared" si="35"/>
        <v>0.15715835505148096</v>
      </c>
      <c r="H453" s="84">
        <f t="shared" si="36"/>
        <v>0.15715835505148096</v>
      </c>
      <c r="I453" s="37">
        <v>1094.9344188600546</v>
      </c>
      <c r="J453" s="91">
        <f t="shared" si="37"/>
        <v>-0.7822700648608707</v>
      </c>
      <c r="K453" s="38">
        <v>111.19338811389262</v>
      </c>
      <c r="L453" s="16">
        <v>0</v>
      </c>
      <c r="M453" s="5">
        <f t="shared" si="38"/>
        <v>0</v>
      </c>
      <c r="N453" s="11">
        <f t="shared" si="39"/>
        <v>0</v>
      </c>
      <c r="O453" s="30"/>
      <c r="P453" s="30"/>
      <c r="Q453" s="30"/>
    </row>
    <row r="454" spans="1:17">
      <c r="A454" s="19" t="s">
        <v>550</v>
      </c>
      <c r="B454" s="9" t="s">
        <v>623</v>
      </c>
      <c r="C454" s="9" t="s">
        <v>562</v>
      </c>
      <c r="D454" s="28" t="s">
        <v>566</v>
      </c>
      <c r="E454" s="36">
        <v>3732.1803907403719</v>
      </c>
      <c r="F454" s="16">
        <v>2198</v>
      </c>
      <c r="G454" s="5">
        <f t="shared" si="35"/>
        <v>0.58893187624405563</v>
      </c>
      <c r="H454" s="84">
        <f t="shared" si="36"/>
        <v>0.58893187624405563</v>
      </c>
      <c r="I454" s="37">
        <v>2524.2333677816055</v>
      </c>
      <c r="J454" s="91">
        <f t="shared" si="37"/>
        <v>-0.12924057337389216</v>
      </c>
      <c r="K454" s="38">
        <v>93.78113416048906</v>
      </c>
      <c r="L454" s="16">
        <v>9</v>
      </c>
      <c r="M454" s="5">
        <f t="shared" si="38"/>
        <v>9.5968129203877664E-2</v>
      </c>
      <c r="N454" s="11">
        <f t="shared" si="39"/>
        <v>9.5968129203877664E-2</v>
      </c>
      <c r="O454" s="30"/>
      <c r="P454" s="30"/>
      <c r="Q454" s="30"/>
    </row>
    <row r="455" spans="1:17">
      <c r="A455" s="19" t="s">
        <v>550</v>
      </c>
      <c r="B455" s="9" t="s">
        <v>623</v>
      </c>
      <c r="C455" s="9" t="s">
        <v>618</v>
      </c>
      <c r="D455" s="28" t="s">
        <v>575</v>
      </c>
      <c r="E455" s="36">
        <v>5285.0390034918855</v>
      </c>
      <c r="F455" s="16">
        <v>439.66666666666669</v>
      </c>
      <c r="G455" s="5">
        <f t="shared" si="35"/>
        <v>8.3190808313084147E-2</v>
      </c>
      <c r="H455" s="84">
        <f t="shared" si="36"/>
        <v>8.3190808313084147E-2</v>
      </c>
      <c r="I455" s="37">
        <v>3212.6861007202669</v>
      </c>
      <c r="J455" s="91">
        <f t="shared" si="37"/>
        <v>-0.86314670874067168</v>
      </c>
      <c r="K455" s="38">
        <v>121.82267306495297</v>
      </c>
      <c r="L455" s="16"/>
      <c r="M455" s="5">
        <f t="shared" si="38"/>
        <v>0</v>
      </c>
      <c r="N455" s="11">
        <f t="shared" si="39"/>
        <v>0</v>
      </c>
      <c r="O455" s="30"/>
      <c r="P455" s="30"/>
      <c r="Q455" s="30"/>
    </row>
    <row r="456" spans="1:17">
      <c r="A456" s="19" t="s">
        <v>550</v>
      </c>
      <c r="B456" s="9" t="s">
        <v>625</v>
      </c>
      <c r="C456" s="9" t="s">
        <v>624</v>
      </c>
      <c r="D456" s="28" t="s">
        <v>588</v>
      </c>
      <c r="E456" s="36">
        <v>1811.7007499460246</v>
      </c>
      <c r="F456" s="16">
        <v>0</v>
      </c>
      <c r="G456" s="5">
        <f t="shared" si="35"/>
        <v>0</v>
      </c>
      <c r="H456" s="84">
        <f t="shared" si="36"/>
        <v>0</v>
      </c>
      <c r="I456" s="37">
        <v>1155.8560470355126</v>
      </c>
      <c r="J456" s="91">
        <f t="shared" si="37"/>
        <v>-1</v>
      </c>
      <c r="K456" s="38">
        <v>100.08230464015799</v>
      </c>
      <c r="L456" s="16"/>
      <c r="M456" s="5">
        <f t="shared" si="38"/>
        <v>0</v>
      </c>
      <c r="N456" s="11">
        <f t="shared" si="39"/>
        <v>0</v>
      </c>
      <c r="O456" s="30"/>
      <c r="P456" s="30"/>
      <c r="Q456" s="30"/>
    </row>
    <row r="457" spans="1:17">
      <c r="A457" s="19" t="s">
        <v>550</v>
      </c>
      <c r="B457" s="9" t="s">
        <v>625</v>
      </c>
      <c r="C457" s="9" t="s">
        <v>624</v>
      </c>
      <c r="D457" s="28" t="s">
        <v>592</v>
      </c>
      <c r="E457" s="36">
        <v>1841.0222044958871</v>
      </c>
      <c r="F457" s="16">
        <v>488.36666666666673</v>
      </c>
      <c r="G457" s="5">
        <f t="shared" si="35"/>
        <v>0.26526929739035515</v>
      </c>
      <c r="H457" s="84">
        <f t="shared" si="36"/>
        <v>0.26526929739035515</v>
      </c>
      <c r="I457" s="37">
        <v>1259.9485513039908</v>
      </c>
      <c r="J457" s="91">
        <f t="shared" si="37"/>
        <v>-0.61239158046475084</v>
      </c>
      <c r="K457" s="38">
        <v>103.5128456092809</v>
      </c>
      <c r="L457" s="16">
        <v>0</v>
      </c>
      <c r="M457" s="5">
        <f t="shared" si="38"/>
        <v>0</v>
      </c>
      <c r="N457" s="11">
        <f t="shared" si="39"/>
        <v>0</v>
      </c>
      <c r="O457" s="30"/>
      <c r="P457" s="30"/>
      <c r="Q457" s="30"/>
    </row>
    <row r="458" spans="1:17">
      <c r="A458" s="19" t="s">
        <v>550</v>
      </c>
      <c r="B458" s="9" t="s">
        <v>625</v>
      </c>
      <c r="C458" s="9" t="s">
        <v>626</v>
      </c>
      <c r="D458" s="28" t="s">
        <v>596</v>
      </c>
      <c r="E458" s="36">
        <v>3287.672990811504</v>
      </c>
      <c r="F458" s="16">
        <v>1279.6333333333337</v>
      </c>
      <c r="G458" s="5">
        <f t="shared" si="35"/>
        <v>0.38922159743675688</v>
      </c>
      <c r="H458" s="84">
        <f t="shared" si="36"/>
        <v>0.38922159743675688</v>
      </c>
      <c r="I458" s="37">
        <v>2102.3134183429479</v>
      </c>
      <c r="J458" s="91">
        <f t="shared" si="37"/>
        <v>-0.39132133098311006</v>
      </c>
      <c r="K458" s="38">
        <v>216.24228577829234</v>
      </c>
      <c r="L458" s="16">
        <v>7</v>
      </c>
      <c r="M458" s="5">
        <f t="shared" si="38"/>
        <v>3.2371096961012147E-2</v>
      </c>
      <c r="N458" s="11">
        <f t="shared" si="39"/>
        <v>3.2371096961012147E-2</v>
      </c>
      <c r="O458" s="30"/>
      <c r="P458" s="30"/>
      <c r="Q458" s="30"/>
    </row>
    <row r="459" spans="1:17">
      <c r="A459" s="19" t="s">
        <v>673</v>
      </c>
      <c r="B459" s="9" t="s">
        <v>684</v>
      </c>
      <c r="C459" s="9" t="s">
        <v>678</v>
      </c>
      <c r="D459" s="28" t="s">
        <v>648</v>
      </c>
      <c r="E459" s="36">
        <v>1738.9230021588098</v>
      </c>
      <c r="F459" s="16">
        <v>0</v>
      </c>
      <c r="G459" s="5">
        <f t="shared" si="35"/>
        <v>0</v>
      </c>
      <c r="H459" s="84">
        <f t="shared" si="36"/>
        <v>0</v>
      </c>
      <c r="I459" s="37">
        <v>1429.2689554925096</v>
      </c>
      <c r="J459" s="91">
        <f t="shared" si="37"/>
        <v>-1</v>
      </c>
      <c r="K459" s="38">
        <v>25.107258243909008</v>
      </c>
      <c r="L459" s="16">
        <v>0</v>
      </c>
      <c r="M459" s="5">
        <f t="shared" si="38"/>
        <v>0</v>
      </c>
      <c r="N459" s="11">
        <f t="shared" si="39"/>
        <v>0</v>
      </c>
      <c r="O459" s="30"/>
      <c r="P459" s="30"/>
      <c r="Q459" s="30"/>
    </row>
    <row r="460" spans="1:17">
      <c r="A460" s="19" t="s">
        <v>686</v>
      </c>
      <c r="B460" s="9" t="s">
        <v>880</v>
      </c>
      <c r="C460" s="9" t="s">
        <v>865</v>
      </c>
      <c r="D460" s="28" t="s">
        <v>796</v>
      </c>
      <c r="E460" s="36">
        <v>898.2176979414786</v>
      </c>
      <c r="F460" s="16">
        <v>0</v>
      </c>
      <c r="G460" s="5">
        <f t="shared" si="35"/>
        <v>0</v>
      </c>
      <c r="H460" s="84">
        <f t="shared" si="36"/>
        <v>0</v>
      </c>
      <c r="I460" s="37">
        <v>435.2385802756063</v>
      </c>
      <c r="J460" s="91">
        <f t="shared" si="37"/>
        <v>-1</v>
      </c>
      <c r="K460" s="38">
        <v>4.7527490847180216</v>
      </c>
      <c r="L460" s="16">
        <v>1.5</v>
      </c>
      <c r="M460" s="5">
        <f t="shared" si="38"/>
        <v>0.31560681476392188</v>
      </c>
      <c r="N460" s="11">
        <f t="shared" si="39"/>
        <v>0.31560681476392188</v>
      </c>
      <c r="O460" s="30"/>
      <c r="P460" s="30"/>
      <c r="Q460" s="30"/>
    </row>
    <row r="461" spans="1:17">
      <c r="A461" s="19" t="s">
        <v>927</v>
      </c>
      <c r="B461" s="9" t="s">
        <v>921</v>
      </c>
      <c r="C461" s="9" t="s">
        <v>921</v>
      </c>
      <c r="D461" s="28" t="s">
        <v>884</v>
      </c>
      <c r="E461" s="36">
        <v>2748.0000000000005</v>
      </c>
      <c r="F461" s="16">
        <v>1169.4366666666665</v>
      </c>
      <c r="G461" s="5">
        <f t="shared" si="35"/>
        <v>0.42555919456574465</v>
      </c>
      <c r="H461" s="84">
        <f t="shared" si="36"/>
        <v>0.42555919456574465</v>
      </c>
      <c r="I461" s="37">
        <v>1933.9379775884806</v>
      </c>
      <c r="J461" s="91">
        <f t="shared" si="37"/>
        <v>-0.39530808111804461</v>
      </c>
      <c r="K461" s="38">
        <v>80.956170195733094</v>
      </c>
      <c r="L461" s="16">
        <v>14</v>
      </c>
      <c r="M461" s="5">
        <f t="shared" si="38"/>
        <v>0.17293308176697678</v>
      </c>
      <c r="N461" s="11">
        <f t="shared" si="39"/>
        <v>0.17293308176697678</v>
      </c>
      <c r="O461" s="30"/>
      <c r="P461" s="30"/>
      <c r="Q461" s="30"/>
    </row>
    <row r="462" spans="1:17">
      <c r="A462" s="19" t="s">
        <v>927</v>
      </c>
      <c r="B462" s="9" t="s">
        <v>921</v>
      </c>
      <c r="C462" s="9" t="s">
        <v>921</v>
      </c>
      <c r="D462" s="28" t="s">
        <v>886</v>
      </c>
      <c r="E462" s="36">
        <v>3363.9999999999995</v>
      </c>
      <c r="F462" s="16">
        <v>902.10333333333347</v>
      </c>
      <c r="G462" s="5">
        <f t="shared" si="35"/>
        <v>0.26816389219183517</v>
      </c>
      <c r="H462" s="84">
        <f t="shared" si="36"/>
        <v>0.26816389219183517</v>
      </c>
      <c r="I462" s="37">
        <v>2367.1020042143114</v>
      </c>
      <c r="J462" s="91">
        <f t="shared" si="37"/>
        <v>-0.61889967913201116</v>
      </c>
      <c r="K462" s="38">
        <v>99.103550414281713</v>
      </c>
      <c r="L462" s="16">
        <v>1.75</v>
      </c>
      <c r="M462" s="5">
        <f t="shared" si="38"/>
        <v>1.7658297736907407E-2</v>
      </c>
      <c r="N462" s="11">
        <f t="shared" si="39"/>
        <v>1.7658297736907407E-2</v>
      </c>
      <c r="O462" s="30"/>
      <c r="P462" s="30"/>
      <c r="Q462" s="30"/>
    </row>
    <row r="463" spans="1:17">
      <c r="A463" s="19" t="s">
        <v>927</v>
      </c>
      <c r="B463" s="9" t="s">
        <v>921</v>
      </c>
      <c r="C463" s="9" t="s">
        <v>923</v>
      </c>
      <c r="D463" s="28" t="s">
        <v>897</v>
      </c>
      <c r="E463" s="36">
        <v>2959.9999999999973</v>
      </c>
      <c r="F463" s="16">
        <v>1327.61</v>
      </c>
      <c r="G463" s="5">
        <f t="shared" si="35"/>
        <v>0.44851689189189226</v>
      </c>
      <c r="H463" s="84">
        <f t="shared" si="36"/>
        <v>0.44851689189189226</v>
      </c>
      <c r="I463" s="37">
        <v>2342.5147147171706</v>
      </c>
      <c r="J463" s="91">
        <f t="shared" si="37"/>
        <v>-0.43325436051303856</v>
      </c>
      <c r="K463" s="38">
        <v>87.20169715406476</v>
      </c>
      <c r="L463" s="16">
        <v>5.5</v>
      </c>
      <c r="M463" s="5">
        <f t="shared" si="38"/>
        <v>6.3072166935957699E-2</v>
      </c>
      <c r="N463" s="11">
        <f t="shared" si="39"/>
        <v>6.3072166935957699E-2</v>
      </c>
      <c r="O463" s="30"/>
      <c r="P463" s="30"/>
      <c r="Q463" s="30"/>
    </row>
    <row r="464" spans="1:17">
      <c r="A464" s="19" t="s">
        <v>927</v>
      </c>
      <c r="B464" s="9" t="s">
        <v>921</v>
      </c>
      <c r="C464" s="9" t="s">
        <v>905</v>
      </c>
      <c r="D464" s="28" t="s">
        <v>902</v>
      </c>
      <c r="E464" s="36">
        <v>3332.9999999999986</v>
      </c>
      <c r="F464" s="16">
        <v>1035.0533333333331</v>
      </c>
      <c r="G464" s="5">
        <f t="shared" si="35"/>
        <v>0.31054705470547062</v>
      </c>
      <c r="H464" s="84">
        <f t="shared" si="36"/>
        <v>0.31054705470547062</v>
      </c>
      <c r="I464" s="37">
        <v>2785.5068662970762</v>
      </c>
      <c r="J464" s="91">
        <f t="shared" si="37"/>
        <v>-0.62841472557226719</v>
      </c>
      <c r="K464" s="38">
        <v>98.190289396789808</v>
      </c>
      <c r="L464" s="16">
        <v>0</v>
      </c>
      <c r="M464" s="5">
        <f t="shared" si="38"/>
        <v>0</v>
      </c>
      <c r="N464" s="11">
        <f t="shared" si="39"/>
        <v>0</v>
      </c>
      <c r="O464" s="30"/>
      <c r="P464" s="30"/>
      <c r="Q464" s="30"/>
    </row>
    <row r="465" spans="1:17">
      <c r="A465" s="19" t="s">
        <v>927</v>
      </c>
      <c r="B465" s="9" t="s">
        <v>924</v>
      </c>
      <c r="C465" s="9" t="s">
        <v>924</v>
      </c>
      <c r="D465" s="28" t="s">
        <v>906</v>
      </c>
      <c r="E465" s="36">
        <v>5351.9999999999982</v>
      </c>
      <c r="F465" s="16">
        <v>1992.1966666666665</v>
      </c>
      <c r="G465" s="5">
        <f t="shared" si="35"/>
        <v>0.37223405580468372</v>
      </c>
      <c r="H465" s="84">
        <f t="shared" si="36"/>
        <v>0.37223405580468372</v>
      </c>
      <c r="I465" s="37">
        <v>5746.957263944857</v>
      </c>
      <c r="J465" s="91">
        <f t="shared" si="37"/>
        <v>-0.65334757591373283</v>
      </c>
      <c r="K465" s="38">
        <v>157.67009566505223</v>
      </c>
      <c r="L465" s="16">
        <v>3.25</v>
      </c>
      <c r="M465" s="5">
        <f t="shared" si="38"/>
        <v>2.0612659529960355E-2</v>
      </c>
      <c r="N465" s="11">
        <f t="shared" si="39"/>
        <v>2.0612659529960355E-2</v>
      </c>
      <c r="O465" s="30"/>
      <c r="P465" s="30"/>
      <c r="Q465" s="30"/>
    </row>
    <row r="466" spans="1:17">
      <c r="A466" s="19" t="s">
        <v>927</v>
      </c>
      <c r="B466" s="9" t="s">
        <v>924</v>
      </c>
      <c r="C466" s="9" t="s">
        <v>924</v>
      </c>
      <c r="D466" s="28" t="s">
        <v>910</v>
      </c>
      <c r="E466" s="36">
        <v>3839.0000000000014</v>
      </c>
      <c r="F466" s="16">
        <v>2886.1866666666665</v>
      </c>
      <c r="G466" s="5">
        <f t="shared" si="35"/>
        <v>0.75180689415646407</v>
      </c>
      <c r="H466" s="84">
        <f t="shared" si="36"/>
        <v>0.75180689415646407</v>
      </c>
      <c r="I466" s="37">
        <v>3368.5910682192102</v>
      </c>
      <c r="J466" s="91">
        <f t="shared" si="37"/>
        <v>-0.14320657859119856</v>
      </c>
      <c r="K466" s="38">
        <v>113.09706600488332</v>
      </c>
      <c r="L466" s="16">
        <v>12</v>
      </c>
      <c r="M466" s="5">
        <f t="shared" si="38"/>
        <v>0.10610354825192249</v>
      </c>
      <c r="N466" s="11">
        <f t="shared" si="39"/>
        <v>0.10610354825192249</v>
      </c>
      <c r="O466" s="30"/>
      <c r="P466" s="30"/>
      <c r="Q466" s="30"/>
    </row>
    <row r="467" spans="1:17">
      <c r="A467" s="19" t="s">
        <v>927</v>
      </c>
      <c r="B467" s="9" t="s">
        <v>924</v>
      </c>
      <c r="C467" s="9" t="s">
        <v>926</v>
      </c>
      <c r="D467" s="28" t="s">
        <v>920</v>
      </c>
      <c r="E467" s="36">
        <v>2686.9999999999986</v>
      </c>
      <c r="F467" s="16">
        <v>908.37666666666667</v>
      </c>
      <c r="G467" s="5">
        <f t="shared" si="35"/>
        <v>0.33806351569284226</v>
      </c>
      <c r="H467" s="84">
        <f t="shared" si="36"/>
        <v>0.33806351569284226</v>
      </c>
      <c r="I467" s="37">
        <v>2461.8641197204875</v>
      </c>
      <c r="J467" s="91">
        <f t="shared" si="37"/>
        <v>-0.63102079461241711</v>
      </c>
      <c r="K467" s="38">
        <v>79.159108193571626</v>
      </c>
      <c r="L467" s="16">
        <v>4.25</v>
      </c>
      <c r="M467" s="5">
        <f t="shared" si="38"/>
        <v>5.3689336539861819E-2</v>
      </c>
      <c r="N467" s="11">
        <f t="shared" si="39"/>
        <v>5.3689336539861819E-2</v>
      </c>
      <c r="O467" s="30"/>
      <c r="P467" s="30"/>
      <c r="Q467" s="30"/>
    </row>
    <row r="468" spans="1:17">
      <c r="A468" s="19" t="s">
        <v>928</v>
      </c>
      <c r="B468" s="9" t="s">
        <v>994</v>
      </c>
      <c r="C468" s="9" t="s">
        <v>988</v>
      </c>
      <c r="D468" s="28" t="s">
        <v>929</v>
      </c>
      <c r="E468" s="36">
        <v>1246.900680975155</v>
      </c>
      <c r="F468" s="16">
        <v>0</v>
      </c>
      <c r="G468" s="5">
        <f t="shared" si="35"/>
        <v>0</v>
      </c>
      <c r="H468" s="84">
        <f t="shared" si="36"/>
        <v>0</v>
      </c>
      <c r="I468" s="37">
        <v>5049.2640426577655</v>
      </c>
      <c r="J468" s="91">
        <f t="shared" si="37"/>
        <v>-1</v>
      </c>
      <c r="K468" s="38">
        <v>60.708685732340825</v>
      </c>
      <c r="L468" s="16">
        <v>0</v>
      </c>
      <c r="M468" s="5">
        <f t="shared" si="38"/>
        <v>0</v>
      </c>
      <c r="N468" s="11">
        <f t="shared" si="39"/>
        <v>0</v>
      </c>
      <c r="O468" s="15"/>
      <c r="P468" s="15"/>
      <c r="Q468" s="15"/>
    </row>
    <row r="469" spans="1:17">
      <c r="A469" s="19" t="s">
        <v>928</v>
      </c>
      <c r="B469" s="9" t="s">
        <v>994</v>
      </c>
      <c r="C469" s="9" t="s">
        <v>988</v>
      </c>
      <c r="D469" s="28" t="s">
        <v>930</v>
      </c>
      <c r="E469" s="36">
        <v>951.03753480892271</v>
      </c>
      <c r="F469" s="16">
        <v>0</v>
      </c>
      <c r="G469" s="5">
        <f t="shared" si="35"/>
        <v>0</v>
      </c>
      <c r="H469" s="84">
        <f t="shared" si="36"/>
        <v>0</v>
      </c>
      <c r="I469" s="37">
        <v>6410.6999390560431</v>
      </c>
      <c r="J469" s="91">
        <f t="shared" si="37"/>
        <v>-1</v>
      </c>
      <c r="K469" s="38">
        <v>46.303799253058116</v>
      </c>
      <c r="L469" s="16">
        <v>0</v>
      </c>
      <c r="M469" s="5">
        <f t="shared" si="38"/>
        <v>0</v>
      </c>
      <c r="N469" s="11">
        <f t="shared" si="39"/>
        <v>0</v>
      </c>
      <c r="O469" s="15"/>
      <c r="P469" s="15"/>
      <c r="Q469" s="15"/>
    </row>
    <row r="470" spans="1:17">
      <c r="A470" s="19" t="s">
        <v>928</v>
      </c>
      <c r="B470" s="9" t="s">
        <v>994</v>
      </c>
      <c r="C470" s="9" t="s">
        <v>989</v>
      </c>
      <c r="D470" s="28" t="s">
        <v>940</v>
      </c>
      <c r="E470" s="36">
        <v>3021.526808920175</v>
      </c>
      <c r="F470" s="16">
        <v>400.59000000000003</v>
      </c>
      <c r="G470" s="5">
        <f t="shared" si="35"/>
        <v>0.13257866811486665</v>
      </c>
      <c r="H470" s="84">
        <f t="shared" si="36"/>
        <v>0.13257866811486665</v>
      </c>
      <c r="I470" s="37">
        <v>5034.1229696109203</v>
      </c>
      <c r="J470" s="91">
        <f t="shared" si="37"/>
        <v>-0.92042506660679346</v>
      </c>
      <c r="K470" s="38">
        <v>104.70995796729795</v>
      </c>
      <c r="L470" s="16">
        <v>2.25</v>
      </c>
      <c r="M470" s="5">
        <f t="shared" si="38"/>
        <v>2.1487927640107537E-2</v>
      </c>
      <c r="N470" s="11">
        <f t="shared" si="39"/>
        <v>2.1487927640107537E-2</v>
      </c>
      <c r="O470" s="15"/>
      <c r="P470" s="15"/>
      <c r="Q470" s="15"/>
    </row>
    <row r="471" spans="1:17">
      <c r="A471" s="19" t="s">
        <v>928</v>
      </c>
      <c r="B471" s="9" t="s">
        <v>994</v>
      </c>
      <c r="C471" s="9" t="s">
        <v>989</v>
      </c>
      <c r="D471" s="28" t="s">
        <v>941</v>
      </c>
      <c r="E471" s="36">
        <v>2794.7010825327588</v>
      </c>
      <c r="F471" s="16">
        <v>400.59000000000003</v>
      </c>
      <c r="G471" s="5">
        <f t="shared" si="35"/>
        <v>0.14333912220657122</v>
      </c>
      <c r="H471" s="84">
        <f t="shared" si="36"/>
        <v>0.14333912220657122</v>
      </c>
      <c r="I471" s="37">
        <v>5081.1312339154811</v>
      </c>
      <c r="J471" s="91">
        <f t="shared" si="37"/>
        <v>-0.92116125690158401</v>
      </c>
      <c r="K471" s="38">
        <v>96.849391512679517</v>
      </c>
      <c r="L471" s="16">
        <v>2.25</v>
      </c>
      <c r="M471" s="5">
        <f t="shared" si="38"/>
        <v>2.323194771652675E-2</v>
      </c>
      <c r="N471" s="11">
        <f t="shared" si="39"/>
        <v>2.323194771652675E-2</v>
      </c>
      <c r="O471" s="15"/>
      <c r="P471" s="15"/>
      <c r="Q471" s="15"/>
    </row>
    <row r="472" spans="1:17">
      <c r="A472" s="19" t="s">
        <v>928</v>
      </c>
      <c r="B472" s="9" t="s">
        <v>994</v>
      </c>
      <c r="C472" s="9" t="s">
        <v>989</v>
      </c>
      <c r="D472" s="28" t="s">
        <v>942</v>
      </c>
      <c r="E472" s="36">
        <v>2744.2135462065212</v>
      </c>
      <c r="F472" s="16">
        <v>1891.2266666666665</v>
      </c>
      <c r="G472" s="5">
        <f t="shared" si="35"/>
        <v>0.6891689129954971</v>
      </c>
      <c r="H472" s="84">
        <f t="shared" si="36"/>
        <v>0.6891689129954971</v>
      </c>
      <c r="I472" s="37">
        <v>6040.3807711785103</v>
      </c>
      <c r="J472" s="91">
        <f t="shared" si="37"/>
        <v>-0.68690274035527765</v>
      </c>
      <c r="K472" s="38">
        <v>95.099763546121125</v>
      </c>
      <c r="L472" s="16">
        <v>10.5</v>
      </c>
      <c r="M472" s="5">
        <f t="shared" si="38"/>
        <v>0.11041036915836021</v>
      </c>
      <c r="N472" s="11">
        <f t="shared" si="39"/>
        <v>0.11041036915836021</v>
      </c>
      <c r="O472" s="15"/>
      <c r="P472" s="15"/>
      <c r="Q472" s="15"/>
    </row>
    <row r="473" spans="1:17">
      <c r="A473" s="19" t="s">
        <v>928</v>
      </c>
      <c r="B473" s="9" t="s">
        <v>994</v>
      </c>
      <c r="C473" s="9" t="s">
        <v>990</v>
      </c>
      <c r="D473" s="28" t="s">
        <v>947</v>
      </c>
      <c r="E473" s="36">
        <v>845.16266970912648</v>
      </c>
      <c r="F473" s="16">
        <v>1844.3966666666668</v>
      </c>
      <c r="G473" s="5">
        <f t="shared" si="35"/>
        <v>2.1822978377658817</v>
      </c>
      <c r="H473" s="84">
        <f t="shared" si="36"/>
        <v>1.25</v>
      </c>
      <c r="I473" s="37">
        <v>5331.0871515148474</v>
      </c>
      <c r="J473" s="91">
        <f t="shared" si="37"/>
        <v>-0.65402991655415443</v>
      </c>
      <c r="K473" s="38">
        <v>23.936628306652594</v>
      </c>
      <c r="L473" s="16">
        <v>24</v>
      </c>
      <c r="M473" s="5">
        <f t="shared" si="38"/>
        <v>1.0026474778542553</v>
      </c>
      <c r="N473" s="11">
        <f t="shared" si="39"/>
        <v>1.0026474778542553</v>
      </c>
      <c r="O473" s="15"/>
      <c r="P473" s="15"/>
      <c r="Q473" s="15"/>
    </row>
    <row r="474" spans="1:17">
      <c r="A474" s="19" t="s">
        <v>928</v>
      </c>
      <c r="B474" s="9" t="s">
        <v>994</v>
      </c>
      <c r="C474" s="9" t="s">
        <v>991</v>
      </c>
      <c r="D474" s="28" t="s">
        <v>955</v>
      </c>
      <c r="E474" s="36">
        <v>3120.4726367464727</v>
      </c>
      <c r="F474" s="16">
        <v>2019.62</v>
      </c>
      <c r="G474" s="5">
        <f t="shared" si="35"/>
        <v>0.64721605830382634</v>
      </c>
      <c r="H474" s="84">
        <f t="shared" si="36"/>
        <v>0.64721605830382634</v>
      </c>
      <c r="I474" s="37">
        <v>4444.9230552292456</v>
      </c>
      <c r="J474" s="91">
        <f t="shared" si="37"/>
        <v>-0.5456344294590183</v>
      </c>
      <c r="K474" s="38">
        <v>123.27689812645144</v>
      </c>
      <c r="L474" s="16">
        <v>18</v>
      </c>
      <c r="M474" s="5">
        <f t="shared" si="38"/>
        <v>0.14601275886692475</v>
      </c>
      <c r="N474" s="11">
        <f t="shared" si="39"/>
        <v>0.14601275886692475</v>
      </c>
      <c r="O474" s="15"/>
      <c r="P474" s="15"/>
      <c r="Q474" s="15"/>
    </row>
    <row r="475" spans="1:17">
      <c r="A475" s="19" t="s">
        <v>928</v>
      </c>
      <c r="B475" s="9" t="s">
        <v>994</v>
      </c>
      <c r="C475" s="9" t="s">
        <v>959</v>
      </c>
      <c r="D475" s="28" t="s">
        <v>958</v>
      </c>
      <c r="E475" s="36">
        <v>4861.1187509124493</v>
      </c>
      <c r="F475" s="16">
        <v>3563.1566666666663</v>
      </c>
      <c r="G475" s="5">
        <f t="shared" si="35"/>
        <v>0.73299107659072293</v>
      </c>
      <c r="H475" s="84">
        <f t="shared" si="36"/>
        <v>0.73299107659072293</v>
      </c>
      <c r="I475" s="37">
        <v>8757.2111220519164</v>
      </c>
      <c r="J475" s="91">
        <f t="shared" si="37"/>
        <v>-0.59311741866150447</v>
      </c>
      <c r="K475" s="38">
        <v>132.16317656434438</v>
      </c>
      <c r="L475" s="16">
        <v>1.5</v>
      </c>
      <c r="M475" s="5">
        <f t="shared" si="38"/>
        <v>1.1349606138361215E-2</v>
      </c>
      <c r="N475" s="11">
        <f t="shared" si="39"/>
        <v>1.1349606138361215E-2</v>
      </c>
      <c r="O475" s="15"/>
      <c r="P475" s="15"/>
      <c r="Q475" s="15"/>
    </row>
    <row r="476" spans="1:17">
      <c r="A476" s="19" t="s">
        <v>928</v>
      </c>
      <c r="B476" s="9" t="s">
        <v>992</v>
      </c>
      <c r="C476" s="9" t="s">
        <v>992</v>
      </c>
      <c r="D476" s="28" t="s">
        <v>968</v>
      </c>
      <c r="E476" s="36">
        <v>4691.6947956925187</v>
      </c>
      <c r="F476" s="16">
        <v>2973.2033333333334</v>
      </c>
      <c r="G476" s="5">
        <f t="shared" si="35"/>
        <v>0.63371627158336352</v>
      </c>
      <c r="H476" s="84">
        <f t="shared" si="36"/>
        <v>0.63371627158336352</v>
      </c>
      <c r="I476" s="37">
        <v>5927.3267721934808</v>
      </c>
      <c r="J476" s="91">
        <f t="shared" si="37"/>
        <v>-0.49839051437465076</v>
      </c>
      <c r="K476" s="38">
        <v>119.6260942023834</v>
      </c>
      <c r="L476" s="16">
        <v>3</v>
      </c>
      <c r="M476" s="5">
        <f t="shared" si="38"/>
        <v>2.5078140517775332E-2</v>
      </c>
      <c r="N476" s="11">
        <f t="shared" si="39"/>
        <v>2.5078140517775332E-2</v>
      </c>
      <c r="O476" s="15"/>
      <c r="P476" s="15"/>
      <c r="Q476" s="15"/>
    </row>
    <row r="477" spans="1:17">
      <c r="A477" s="19" t="s">
        <v>928</v>
      </c>
      <c r="B477" s="9" t="s">
        <v>992</v>
      </c>
      <c r="C477" s="9" t="s">
        <v>992</v>
      </c>
      <c r="D477" s="28" t="s">
        <v>970</v>
      </c>
      <c r="E477" s="36">
        <v>2636.7668126998174</v>
      </c>
      <c r="F477" s="16">
        <v>1052.8833333333334</v>
      </c>
      <c r="G477" s="5">
        <f t="shared" si="35"/>
        <v>0.39930847440213096</v>
      </c>
      <c r="H477" s="84">
        <f t="shared" si="36"/>
        <v>0.39930847440213096</v>
      </c>
      <c r="I477" s="37">
        <v>5247.8100248964429</v>
      </c>
      <c r="J477" s="91">
        <f t="shared" si="37"/>
        <v>-0.79936710202193151</v>
      </c>
      <c r="K477" s="38">
        <v>67.230740459789061</v>
      </c>
      <c r="L477" s="16">
        <v>3.75</v>
      </c>
      <c r="M477" s="5">
        <f t="shared" si="38"/>
        <v>5.5778055906477601E-2</v>
      </c>
      <c r="N477" s="11">
        <f t="shared" si="39"/>
        <v>5.5778055906477601E-2</v>
      </c>
      <c r="O477" s="15"/>
      <c r="P477" s="15"/>
      <c r="Q477" s="15"/>
    </row>
    <row r="478" spans="1:17">
      <c r="A478" s="19" t="s">
        <v>928</v>
      </c>
      <c r="B478" s="9" t="s">
        <v>992</v>
      </c>
      <c r="C478" s="9" t="s">
        <v>972</v>
      </c>
      <c r="D478" s="28" t="s">
        <v>974</v>
      </c>
      <c r="E478" s="36">
        <v>6530.7843918510935</v>
      </c>
      <c r="F478" s="16">
        <v>2299.5500000000002</v>
      </c>
      <c r="G478" s="5">
        <f t="shared" si="35"/>
        <v>0.35210931214775765</v>
      </c>
      <c r="H478" s="84">
        <f t="shared" si="36"/>
        <v>0.35210931214775765</v>
      </c>
      <c r="I478" s="37">
        <v>2657.4776166074748</v>
      </c>
      <c r="J478" s="91">
        <f t="shared" si="37"/>
        <v>-0.13468697323005252</v>
      </c>
      <c r="K478" s="38">
        <v>95.020084014766169</v>
      </c>
      <c r="L478" s="16">
        <v>2.25</v>
      </c>
      <c r="M478" s="5">
        <f t="shared" si="38"/>
        <v>2.3679204489551377E-2</v>
      </c>
      <c r="N478" s="11">
        <f t="shared" si="39"/>
        <v>2.3679204489551377E-2</v>
      </c>
      <c r="O478" s="15"/>
      <c r="P478" s="15"/>
      <c r="Q478" s="15"/>
    </row>
    <row r="479" spans="1:17">
      <c r="A479" s="19" t="s">
        <v>928</v>
      </c>
      <c r="B479" s="9" t="s">
        <v>993</v>
      </c>
      <c r="C479" s="9" t="s">
        <v>975</v>
      </c>
      <c r="D479" s="28" t="s">
        <v>979</v>
      </c>
      <c r="E479" s="36">
        <v>5261.5264170015735</v>
      </c>
      <c r="F479" s="16">
        <v>5452.9866666666676</v>
      </c>
      <c r="G479" s="5">
        <f t="shared" si="35"/>
        <v>1.0363887272420469</v>
      </c>
      <c r="H479" s="84">
        <f t="shared" si="36"/>
        <v>1.0363887272420469</v>
      </c>
      <c r="I479" s="37">
        <v>5771.9857905913341</v>
      </c>
      <c r="J479" s="91">
        <f t="shared" si="37"/>
        <v>-5.526678954141806E-2</v>
      </c>
      <c r="K479" s="38">
        <v>162.88564240705716</v>
      </c>
      <c r="L479" s="16">
        <v>62.25</v>
      </c>
      <c r="M479" s="5">
        <f t="shared" si="38"/>
        <v>0.38216996341786208</v>
      </c>
      <c r="N479" s="11">
        <f t="shared" si="39"/>
        <v>0.38216996341786208</v>
      </c>
      <c r="O479" s="15"/>
      <c r="P479" s="15"/>
      <c r="Q479" s="15"/>
    </row>
    <row r="480" spans="1:17">
      <c r="A480" s="19" t="s">
        <v>928</v>
      </c>
      <c r="B480" s="9" t="s">
        <v>993</v>
      </c>
      <c r="C480" s="9" t="s">
        <v>993</v>
      </c>
      <c r="D480" s="28" t="s">
        <v>982</v>
      </c>
      <c r="E480" s="36">
        <v>3527.3409087087789</v>
      </c>
      <c r="F480" s="16">
        <v>4131.5666666666666</v>
      </c>
      <c r="G480" s="5">
        <f t="shared" si="35"/>
        <v>1.1712978057964551</v>
      </c>
      <c r="H480" s="84">
        <f t="shared" si="36"/>
        <v>1.1712978057964551</v>
      </c>
      <c r="I480" s="37">
        <v>5629.3334751770635</v>
      </c>
      <c r="J480" s="91">
        <f t="shared" si="37"/>
        <v>-0.26606467979111625</v>
      </c>
      <c r="K480" s="38">
        <v>139.13750770230209</v>
      </c>
      <c r="L480" s="16">
        <v>20.25</v>
      </c>
      <c r="M480" s="5">
        <f t="shared" si="38"/>
        <v>0.14553947626636232</v>
      </c>
      <c r="N480" s="11">
        <f t="shared" si="39"/>
        <v>0.14553947626636232</v>
      </c>
      <c r="O480" s="15"/>
      <c r="P480" s="15"/>
      <c r="Q480" s="15"/>
    </row>
    <row r="481" spans="1:17">
      <c r="A481" s="19" t="s">
        <v>995</v>
      </c>
      <c r="B481" s="9" t="s">
        <v>1084</v>
      </c>
      <c r="C481" s="9" t="s">
        <v>1000</v>
      </c>
      <c r="D481" s="28" t="s">
        <v>998</v>
      </c>
      <c r="E481" s="36">
        <v>5183.7322384429672</v>
      </c>
      <c r="F481" s="16">
        <v>1764.7133333333331</v>
      </c>
      <c r="G481" s="5">
        <f t="shared" si="35"/>
        <v>0.34043296454359273</v>
      </c>
      <c r="H481" s="84">
        <f t="shared" si="36"/>
        <v>0.34043296454359273</v>
      </c>
      <c r="I481" s="37">
        <v>3303.229710987071</v>
      </c>
      <c r="J481" s="91">
        <f t="shared" si="37"/>
        <v>-0.46576124346919801</v>
      </c>
      <c r="K481" s="38">
        <v>101.94948650105269</v>
      </c>
      <c r="L481" s="16">
        <v>8.75</v>
      </c>
      <c r="M481" s="5">
        <f t="shared" si="38"/>
        <v>8.5826817773227829E-2</v>
      </c>
      <c r="N481" s="11">
        <f t="shared" si="39"/>
        <v>8.5826817773227829E-2</v>
      </c>
      <c r="O481" s="15"/>
      <c r="P481" s="15"/>
      <c r="Q481" s="15"/>
    </row>
    <row r="482" spans="1:17">
      <c r="A482" s="19" t="s">
        <v>995</v>
      </c>
      <c r="B482" s="9" t="s">
        <v>1084</v>
      </c>
      <c r="C482" s="9" t="s">
        <v>1000</v>
      </c>
      <c r="D482" s="28" t="s">
        <v>999</v>
      </c>
      <c r="E482" s="36">
        <v>2897.3730886352182</v>
      </c>
      <c r="F482" s="16">
        <v>525.73333333333335</v>
      </c>
      <c r="G482" s="5">
        <f t="shared" si="35"/>
        <v>0.18145172100738166</v>
      </c>
      <c r="H482" s="84">
        <f t="shared" si="36"/>
        <v>0.18145172100738166</v>
      </c>
      <c r="I482" s="37">
        <v>1846.2930625963363</v>
      </c>
      <c r="J482" s="91">
        <f t="shared" si="37"/>
        <v>-0.71524925052037802</v>
      </c>
      <c r="K482" s="38">
        <v>56.983209201610734</v>
      </c>
      <c r="L482" s="16">
        <v>0</v>
      </c>
      <c r="M482" s="5">
        <f t="shared" si="38"/>
        <v>0</v>
      </c>
      <c r="N482" s="11">
        <f t="shared" si="39"/>
        <v>0</v>
      </c>
      <c r="O482" s="15"/>
      <c r="P482" s="15"/>
      <c r="Q482" s="15"/>
    </row>
    <row r="483" spans="1:17">
      <c r="A483" s="19" t="s">
        <v>995</v>
      </c>
      <c r="B483" s="9" t="s">
        <v>1084</v>
      </c>
      <c r="C483" s="9" t="s">
        <v>1004</v>
      </c>
      <c r="D483" s="28" t="s">
        <v>1008</v>
      </c>
      <c r="E483" s="36">
        <v>3442.8583591238776</v>
      </c>
      <c r="F483" s="16">
        <v>175.05666666666667</v>
      </c>
      <c r="G483" s="5">
        <f t="shared" si="35"/>
        <v>5.0846316753853989E-2</v>
      </c>
      <c r="H483" s="84">
        <f t="shared" si="36"/>
        <v>5.0846316753853989E-2</v>
      </c>
      <c r="I483" s="37">
        <v>2349.3240349542762</v>
      </c>
      <c r="J483" s="91">
        <f t="shared" si="37"/>
        <v>-0.92548636796708472</v>
      </c>
      <c r="K483" s="38">
        <v>41.20459242925719</v>
      </c>
      <c r="L483" s="16">
        <v>0</v>
      </c>
      <c r="M483" s="5">
        <f t="shared" si="38"/>
        <v>0</v>
      </c>
      <c r="N483" s="11">
        <f t="shared" si="39"/>
        <v>0</v>
      </c>
      <c r="O483" s="15"/>
      <c r="P483" s="15"/>
      <c r="Q483" s="15"/>
    </row>
    <row r="484" spans="1:17">
      <c r="A484" s="19" t="s">
        <v>995</v>
      </c>
      <c r="B484" s="9" t="s">
        <v>1084</v>
      </c>
      <c r="C484" s="9" t="s">
        <v>1011</v>
      </c>
      <c r="D484" s="28" t="s">
        <v>1011</v>
      </c>
      <c r="E484" s="36">
        <v>2980.2726451229146</v>
      </c>
      <c r="F484" s="16">
        <v>966.54000000000019</v>
      </c>
      <c r="G484" s="5">
        <f t="shared" si="35"/>
        <v>0.32431260998274786</v>
      </c>
      <c r="H484" s="84">
        <f t="shared" si="36"/>
        <v>0.32431260998274786</v>
      </c>
      <c r="I484" s="37">
        <v>2013.3581956717185</v>
      </c>
      <c r="J484" s="91">
        <f t="shared" si="37"/>
        <v>-0.51993639180655948</v>
      </c>
      <c r="K484" s="38">
        <v>50.845704037299967</v>
      </c>
      <c r="L484" s="16">
        <v>5</v>
      </c>
      <c r="M484" s="5">
        <f t="shared" si="38"/>
        <v>9.833672469815824E-2</v>
      </c>
      <c r="N484" s="11">
        <f t="shared" si="39"/>
        <v>9.833672469815824E-2</v>
      </c>
      <c r="O484" s="15"/>
      <c r="P484" s="15"/>
      <c r="Q484" s="15"/>
    </row>
    <row r="485" spans="1:17">
      <c r="A485" s="19" t="s">
        <v>995</v>
      </c>
      <c r="B485" s="9" t="s">
        <v>1084</v>
      </c>
      <c r="C485" s="9" t="s">
        <v>1011</v>
      </c>
      <c r="D485" s="28" t="s">
        <v>1012</v>
      </c>
      <c r="E485" s="36">
        <v>1374.3579694305499</v>
      </c>
      <c r="F485" s="16">
        <v>336.92666666666668</v>
      </c>
      <c r="G485" s="5">
        <f t="shared" si="35"/>
        <v>0.24515204492630732</v>
      </c>
      <c r="H485" s="84">
        <f t="shared" si="36"/>
        <v>0.24515204492630732</v>
      </c>
      <c r="I485" s="37">
        <v>928.46367129126088</v>
      </c>
      <c r="J485" s="91">
        <f t="shared" si="37"/>
        <v>-0.63711378583279843</v>
      </c>
      <c r="K485" s="38">
        <v>23.447585800354933</v>
      </c>
      <c r="L485" s="16">
        <v>0</v>
      </c>
      <c r="M485" s="5">
        <f t="shared" si="38"/>
        <v>0</v>
      </c>
      <c r="N485" s="11">
        <f t="shared" si="39"/>
        <v>0</v>
      </c>
      <c r="O485" s="15"/>
      <c r="P485" s="15"/>
      <c r="Q485" s="15"/>
    </row>
    <row r="486" spans="1:17">
      <c r="A486" s="19" t="s">
        <v>995</v>
      </c>
      <c r="B486" s="9" t="s">
        <v>1084</v>
      </c>
      <c r="C486" s="9" t="s">
        <v>1017</v>
      </c>
      <c r="D486" s="28" t="s">
        <v>1019</v>
      </c>
      <c r="E486" s="36">
        <v>2306.6360366900649</v>
      </c>
      <c r="F486" s="16">
        <v>1026.5766666666666</v>
      </c>
      <c r="G486" s="5">
        <f t="shared" si="35"/>
        <v>0.44505359767974711</v>
      </c>
      <c r="H486" s="84">
        <f t="shared" si="36"/>
        <v>0.44505359767974711</v>
      </c>
      <c r="I486" s="37">
        <v>1855.595548568667</v>
      </c>
      <c r="J486" s="91">
        <f t="shared" si="37"/>
        <v>-0.44676701371776451</v>
      </c>
      <c r="K486" s="38">
        <v>37.746388592939667</v>
      </c>
      <c r="L486" s="16">
        <v>0</v>
      </c>
      <c r="M486" s="5">
        <f t="shared" si="38"/>
        <v>0</v>
      </c>
      <c r="N486" s="11">
        <f t="shared" si="39"/>
        <v>0</v>
      </c>
      <c r="O486" s="15"/>
      <c r="P486" s="15"/>
      <c r="Q486" s="15"/>
    </row>
    <row r="487" spans="1:17">
      <c r="A487" s="19" t="s">
        <v>995</v>
      </c>
      <c r="B487" s="9" t="s">
        <v>1082</v>
      </c>
      <c r="C487" s="9" t="s">
        <v>1030</v>
      </c>
      <c r="D487" s="28" t="s">
        <v>1031</v>
      </c>
      <c r="E487" s="36">
        <v>2046.6431304020944</v>
      </c>
      <c r="F487" s="16">
        <v>164.75999999999996</v>
      </c>
      <c r="G487" s="5">
        <f t="shared" si="35"/>
        <v>8.0502554428055248E-2</v>
      </c>
      <c r="H487" s="84">
        <f t="shared" si="36"/>
        <v>8.0502554428055248E-2</v>
      </c>
      <c r="I487" s="37">
        <v>1376.4813050582352</v>
      </c>
      <c r="J487" s="91">
        <f t="shared" si="37"/>
        <v>-0.88030349602675539</v>
      </c>
      <c r="K487" s="38">
        <v>39.908788806590337</v>
      </c>
      <c r="L487" s="16">
        <v>0</v>
      </c>
      <c r="M487" s="5">
        <f t="shared" si="38"/>
        <v>0</v>
      </c>
      <c r="N487" s="11">
        <f t="shared" si="39"/>
        <v>0</v>
      </c>
      <c r="O487" s="15"/>
      <c r="P487" s="15"/>
      <c r="Q487" s="15"/>
    </row>
    <row r="488" spans="1:17">
      <c r="A488" s="19" t="s">
        <v>995</v>
      </c>
      <c r="B488" s="9" t="s">
        <v>1082</v>
      </c>
      <c r="C488" s="9" t="s">
        <v>1081</v>
      </c>
      <c r="D488" s="28" t="s">
        <v>1037</v>
      </c>
      <c r="E488" s="36">
        <v>6398.8292646579475</v>
      </c>
      <c r="F488" s="16">
        <v>3626.09</v>
      </c>
      <c r="G488" s="5">
        <f t="shared" si="35"/>
        <v>0.56668022383838901</v>
      </c>
      <c r="H488" s="84">
        <f t="shared" si="36"/>
        <v>0.56668022383838901</v>
      </c>
      <c r="I488" s="37">
        <v>3949.0145628418736</v>
      </c>
      <c r="J488" s="91">
        <f t="shared" si="37"/>
        <v>-8.1773454542412138E-2</v>
      </c>
      <c r="K488" s="38">
        <v>115.60301105973554</v>
      </c>
      <c r="L488" s="16">
        <v>0</v>
      </c>
      <c r="M488" s="5">
        <f t="shared" si="38"/>
        <v>0</v>
      </c>
      <c r="N488" s="11">
        <f t="shared" si="39"/>
        <v>0</v>
      </c>
      <c r="O488" s="15"/>
      <c r="P488" s="15"/>
      <c r="Q488" s="15"/>
    </row>
    <row r="489" spans="1:17">
      <c r="A489" s="19" t="s">
        <v>995</v>
      </c>
      <c r="B489" s="9" t="s">
        <v>1082</v>
      </c>
      <c r="C489" s="9" t="s">
        <v>1082</v>
      </c>
      <c r="D489" s="28" t="s">
        <v>1041</v>
      </c>
      <c r="E489" s="36">
        <v>1745.5198060167183</v>
      </c>
      <c r="F489" s="16">
        <v>1125.2566666666664</v>
      </c>
      <c r="G489" s="5">
        <f t="shared" si="35"/>
        <v>0.64465419572322447</v>
      </c>
      <c r="H489" s="84">
        <f t="shared" si="36"/>
        <v>0.64465419572322447</v>
      </c>
      <c r="I489" s="37">
        <v>1134.1098389339486</v>
      </c>
      <c r="J489" s="91">
        <f t="shared" si="37"/>
        <v>-7.8062741044588879E-3</v>
      </c>
      <c r="K489" s="38">
        <v>46.259810752714102</v>
      </c>
      <c r="L489" s="16">
        <v>0</v>
      </c>
      <c r="M489" s="5">
        <f t="shared" si="38"/>
        <v>0</v>
      </c>
      <c r="N489" s="11">
        <f t="shared" si="39"/>
        <v>0</v>
      </c>
      <c r="O489" s="15"/>
      <c r="P489" s="15"/>
      <c r="Q489" s="15"/>
    </row>
    <row r="490" spans="1:17">
      <c r="A490" s="19" t="s">
        <v>995</v>
      </c>
      <c r="B490" s="9" t="s">
        <v>1082</v>
      </c>
      <c r="C490" s="9" t="s">
        <v>1082</v>
      </c>
      <c r="D490" s="28" t="s">
        <v>1042</v>
      </c>
      <c r="E490" s="36">
        <v>942.78884869461376</v>
      </c>
      <c r="F490" s="16">
        <v>530.57333333333327</v>
      </c>
      <c r="G490" s="5">
        <f t="shared" si="35"/>
        <v>0.56277005616683473</v>
      </c>
      <c r="H490" s="84">
        <f t="shared" si="36"/>
        <v>0.56277005616683473</v>
      </c>
      <c r="I490" s="37">
        <v>1120.6868752394039</v>
      </c>
      <c r="J490" s="91">
        <f t="shared" si="37"/>
        <v>-0.52656415894940245</v>
      </c>
      <c r="K490" s="38">
        <v>45.712294331523481</v>
      </c>
      <c r="L490" s="16">
        <v>0</v>
      </c>
      <c r="M490" s="5">
        <f t="shared" si="38"/>
        <v>0</v>
      </c>
      <c r="N490" s="11">
        <f t="shared" si="39"/>
        <v>0</v>
      </c>
      <c r="O490" s="15"/>
      <c r="P490" s="15"/>
      <c r="Q490" s="15"/>
    </row>
    <row r="491" spans="1:17">
      <c r="A491" s="19" t="s">
        <v>1086</v>
      </c>
      <c r="B491" s="9" t="s">
        <v>1147</v>
      </c>
      <c r="C491" s="9" t="s">
        <v>1140</v>
      </c>
      <c r="D491" s="28" t="s">
        <v>1096</v>
      </c>
      <c r="E491" s="36">
        <v>8125.3306185938491</v>
      </c>
      <c r="F491" s="16">
        <v>4792.2766666666657</v>
      </c>
      <c r="G491" s="5">
        <f t="shared" si="35"/>
        <v>0.58979466702562389</v>
      </c>
      <c r="H491" s="84">
        <f t="shared" si="36"/>
        <v>0.58979466702562389</v>
      </c>
      <c r="I491" s="37">
        <v>5946.8149294192326</v>
      </c>
      <c r="J491" s="91">
        <f t="shared" si="37"/>
        <v>-0.19414397058852462</v>
      </c>
      <c r="K491" s="38">
        <v>104.82233060834629</v>
      </c>
      <c r="L491" s="16">
        <v>0</v>
      </c>
      <c r="M491" s="5">
        <f t="shared" si="38"/>
        <v>0</v>
      </c>
      <c r="N491" s="11">
        <f t="shared" si="39"/>
        <v>0</v>
      </c>
      <c r="O491" s="15"/>
      <c r="P491" s="15"/>
      <c r="Q491" s="15"/>
    </row>
    <row r="492" spans="1:17">
      <c r="A492" s="19" t="s">
        <v>1086</v>
      </c>
      <c r="B492" s="9" t="s">
        <v>1142</v>
      </c>
      <c r="C492" s="9" t="s">
        <v>1143</v>
      </c>
      <c r="D492" s="28" t="s">
        <v>1115</v>
      </c>
      <c r="E492" s="36">
        <v>8549.5378482613287</v>
      </c>
      <c r="F492" s="16">
        <v>5361.4666666666681</v>
      </c>
      <c r="G492" s="5">
        <f t="shared" si="35"/>
        <v>0.62710602161460682</v>
      </c>
      <c r="H492" s="84">
        <f t="shared" si="36"/>
        <v>0.62710602161460682</v>
      </c>
      <c r="I492" s="37">
        <v>7208.2133974536227</v>
      </c>
      <c r="J492" s="91">
        <f t="shared" si="37"/>
        <v>-0.25620034104974432</v>
      </c>
      <c r="K492" s="38">
        <v>169.31433963665617</v>
      </c>
      <c r="L492" s="16">
        <v>21</v>
      </c>
      <c r="M492" s="5">
        <f t="shared" si="38"/>
        <v>0.1240296601284062</v>
      </c>
      <c r="N492" s="11">
        <f t="shared" si="39"/>
        <v>0.1240296601284062</v>
      </c>
      <c r="O492" s="15"/>
      <c r="P492" s="15"/>
      <c r="Q492" s="15"/>
    </row>
    <row r="493" spans="1:17">
      <c r="A493" s="19" t="s">
        <v>1086</v>
      </c>
      <c r="B493" s="9" t="s">
        <v>1148</v>
      </c>
      <c r="C493" s="9" t="s">
        <v>1145</v>
      </c>
      <c r="D493" s="28" t="s">
        <v>1125</v>
      </c>
      <c r="E493" s="36">
        <v>6874.6173119263794</v>
      </c>
      <c r="F493" s="16">
        <v>2433.5499999999997</v>
      </c>
      <c r="G493" s="5">
        <f t="shared" si="35"/>
        <v>0.35399061352523192</v>
      </c>
      <c r="H493" s="84">
        <f t="shared" si="36"/>
        <v>0.35399061352523192</v>
      </c>
      <c r="I493" s="37">
        <v>5897.0877700538076</v>
      </c>
      <c r="J493" s="91">
        <f t="shared" si="37"/>
        <v>-0.58733020519757417</v>
      </c>
      <c r="K493" s="38">
        <v>85.763259179771538</v>
      </c>
      <c r="L493" s="16">
        <v>0</v>
      </c>
      <c r="M493" s="5">
        <f t="shared" si="38"/>
        <v>0</v>
      </c>
      <c r="N493" s="11">
        <f t="shared" si="39"/>
        <v>0</v>
      </c>
      <c r="O493" s="15"/>
      <c r="P493" s="15"/>
      <c r="Q493" s="15"/>
    </row>
    <row r="494" spans="1:17">
      <c r="A494" s="19" t="s">
        <v>1149</v>
      </c>
      <c r="B494" s="9" t="s">
        <v>1217</v>
      </c>
      <c r="C494" s="9" t="s">
        <v>1157</v>
      </c>
      <c r="D494" s="28" t="s">
        <v>1159</v>
      </c>
      <c r="E494" s="36">
        <v>0</v>
      </c>
      <c r="F494" s="16">
        <v>46.666666666666671</v>
      </c>
      <c r="G494" s="5">
        <f t="shared" si="35"/>
        <v>0</v>
      </c>
      <c r="H494" s="84">
        <f t="shared" si="36"/>
        <v>0</v>
      </c>
      <c r="I494" s="37">
        <v>1905.7123212871916</v>
      </c>
      <c r="J494" s="91">
        <f t="shared" si="37"/>
        <v>-0.97551221863583992</v>
      </c>
      <c r="K494" s="38">
        <v>0</v>
      </c>
      <c r="L494" s="16">
        <v>0</v>
      </c>
      <c r="M494" s="5">
        <f t="shared" si="38"/>
        <v>0</v>
      </c>
      <c r="N494" s="11">
        <f t="shared" si="39"/>
        <v>0</v>
      </c>
      <c r="O494" s="15"/>
      <c r="P494" s="15"/>
      <c r="Q494" s="15"/>
    </row>
    <row r="495" spans="1:17">
      <c r="A495" s="19" t="s">
        <v>1149</v>
      </c>
      <c r="B495" s="9" t="s">
        <v>1217</v>
      </c>
      <c r="C495" s="9" t="s">
        <v>1166</v>
      </c>
      <c r="D495" s="28" t="s">
        <v>1165</v>
      </c>
      <c r="E495" s="36">
        <v>3550.8161358771249</v>
      </c>
      <c r="F495" s="16">
        <v>0</v>
      </c>
      <c r="G495" s="5">
        <f t="shared" si="35"/>
        <v>0</v>
      </c>
      <c r="H495" s="84">
        <f t="shared" si="36"/>
        <v>0</v>
      </c>
      <c r="I495" s="37">
        <v>2444.3314179929725</v>
      </c>
      <c r="J495" s="91">
        <f t="shared" si="37"/>
        <v>-1</v>
      </c>
      <c r="K495" s="38">
        <v>191.38182879080344</v>
      </c>
      <c r="L495" s="16">
        <v>0</v>
      </c>
      <c r="M495" s="5">
        <f t="shared" si="38"/>
        <v>0</v>
      </c>
      <c r="N495" s="11">
        <f t="shared" si="39"/>
        <v>0</v>
      </c>
      <c r="O495" s="15"/>
      <c r="P495" s="15"/>
      <c r="Q495" s="15"/>
    </row>
    <row r="496" spans="1:17">
      <c r="A496" s="19" t="s">
        <v>1149</v>
      </c>
      <c r="B496" s="9" t="s">
        <v>1218</v>
      </c>
      <c r="C496" s="9" t="s">
        <v>1214</v>
      </c>
      <c r="D496" s="28" t="s">
        <v>1172</v>
      </c>
      <c r="E496" s="36">
        <v>2361.3522509083614</v>
      </c>
      <c r="F496" s="16">
        <v>174.76666666666668</v>
      </c>
      <c r="G496" s="5">
        <f t="shared" si="35"/>
        <v>7.4011264774002994E-2</v>
      </c>
      <c r="H496" s="84">
        <f t="shared" si="36"/>
        <v>7.4011264774002994E-2</v>
      </c>
      <c r="I496" s="37">
        <v>3092.6117224372947</v>
      </c>
      <c r="J496" s="91">
        <f t="shared" si="37"/>
        <v>-0.94348897231465811</v>
      </c>
      <c r="K496" s="38">
        <v>127.47422603841697</v>
      </c>
      <c r="L496" s="16">
        <v>2.25</v>
      </c>
      <c r="M496" s="5">
        <f t="shared" si="38"/>
        <v>1.7650626875129381E-2</v>
      </c>
      <c r="N496" s="11">
        <f t="shared" si="39"/>
        <v>1.7650626875129381E-2</v>
      </c>
      <c r="O496" s="15"/>
      <c r="P496" s="15"/>
      <c r="Q496" s="15"/>
    </row>
    <row r="497" spans="1:17">
      <c r="A497" s="19" t="s">
        <v>1149</v>
      </c>
      <c r="B497" s="9" t="s">
        <v>1218</v>
      </c>
      <c r="C497" s="9" t="s">
        <v>1180</v>
      </c>
      <c r="D497" s="28" t="s">
        <v>1178</v>
      </c>
      <c r="E497" s="36">
        <v>3098.6948207909645</v>
      </c>
      <c r="F497" s="16">
        <v>0</v>
      </c>
      <c r="G497" s="5">
        <f t="shared" si="35"/>
        <v>0</v>
      </c>
      <c r="H497" s="84">
        <f t="shared" si="36"/>
        <v>0</v>
      </c>
      <c r="I497" s="37">
        <v>1491.2697140106604</v>
      </c>
      <c r="J497" s="91">
        <f t="shared" si="37"/>
        <v>-1</v>
      </c>
      <c r="K497" s="38">
        <v>103.19229652662656</v>
      </c>
      <c r="L497" s="16">
        <v>0</v>
      </c>
      <c r="M497" s="5">
        <f t="shared" si="38"/>
        <v>0</v>
      </c>
      <c r="N497" s="11">
        <f t="shared" si="39"/>
        <v>0</v>
      </c>
      <c r="O497" s="15"/>
      <c r="P497" s="15"/>
      <c r="Q497" s="15"/>
    </row>
    <row r="498" spans="1:17">
      <c r="A498" s="19" t="s">
        <v>1149</v>
      </c>
      <c r="B498" s="9" t="s">
        <v>1215</v>
      </c>
      <c r="C498" s="9" t="s">
        <v>1200</v>
      </c>
      <c r="D498" s="28" t="s">
        <v>1197</v>
      </c>
      <c r="E498" s="36">
        <v>0</v>
      </c>
      <c r="F498" s="16">
        <v>1511.900000000001</v>
      </c>
      <c r="G498" s="5">
        <f t="shared" si="35"/>
        <v>0</v>
      </c>
      <c r="H498" s="84">
        <f t="shared" si="36"/>
        <v>0</v>
      </c>
      <c r="I498" s="37">
        <v>2041.1804842326665</v>
      </c>
      <c r="J498" s="91">
        <f t="shared" si="37"/>
        <v>-0.2593011682803914</v>
      </c>
      <c r="K498" s="38">
        <v>0</v>
      </c>
      <c r="L498" s="16">
        <v>23.5</v>
      </c>
      <c r="M498" s="5">
        <f t="shared" si="38"/>
        <v>0</v>
      </c>
      <c r="N498" s="11">
        <f t="shared" si="39"/>
        <v>0</v>
      </c>
      <c r="O498" s="15"/>
      <c r="P498" s="15"/>
      <c r="Q498" s="15"/>
    </row>
    <row r="499" spans="1:17">
      <c r="A499" s="19" t="s">
        <v>1149</v>
      </c>
      <c r="B499" s="9" t="s">
        <v>1215</v>
      </c>
      <c r="C499" s="9" t="s">
        <v>1200</v>
      </c>
      <c r="D499" s="28" t="s">
        <v>1198</v>
      </c>
      <c r="E499" s="36">
        <v>2222.9945635351287</v>
      </c>
      <c r="F499" s="16">
        <v>22.993333333333332</v>
      </c>
      <c r="G499" s="5">
        <f t="shared" si="35"/>
        <v>1.0343405112412E-2</v>
      </c>
      <c r="H499" s="84">
        <f t="shared" si="36"/>
        <v>1.0343405112412E-2</v>
      </c>
      <c r="I499" s="37">
        <v>1224.7082905396001</v>
      </c>
      <c r="J499" s="91">
        <f t="shared" si="37"/>
        <v>-0.98122546118863729</v>
      </c>
      <c r="K499" s="38">
        <v>51.23631090708875</v>
      </c>
      <c r="L499" s="16">
        <v>0</v>
      </c>
      <c r="M499" s="5">
        <f t="shared" si="38"/>
        <v>0</v>
      </c>
      <c r="N499" s="11">
        <f t="shared" si="39"/>
        <v>0</v>
      </c>
      <c r="O499" s="15"/>
      <c r="P499" s="15"/>
      <c r="Q499" s="15"/>
    </row>
    <row r="500" spans="1:17">
      <c r="A500" s="19" t="s">
        <v>1149</v>
      </c>
      <c r="B500" s="9" t="s">
        <v>1215</v>
      </c>
      <c r="C500" s="9" t="s">
        <v>1202</v>
      </c>
      <c r="D500" s="28" t="s">
        <v>1205</v>
      </c>
      <c r="E500" s="36">
        <v>1230.3651046486927</v>
      </c>
      <c r="F500" s="16">
        <v>0</v>
      </c>
      <c r="G500" s="5">
        <f t="shared" si="35"/>
        <v>0</v>
      </c>
      <c r="H500" s="84">
        <f t="shared" si="36"/>
        <v>0</v>
      </c>
      <c r="I500" s="37">
        <v>3151.3540347906651</v>
      </c>
      <c r="J500" s="91">
        <f t="shared" si="37"/>
        <v>-1</v>
      </c>
      <c r="K500" s="38">
        <v>14.179745897663416</v>
      </c>
      <c r="L500" s="16">
        <v>0</v>
      </c>
      <c r="M500" s="5">
        <f t="shared" si="38"/>
        <v>0</v>
      </c>
      <c r="N500" s="11">
        <f t="shared" si="39"/>
        <v>0</v>
      </c>
      <c r="O500" s="15"/>
      <c r="P500" s="15"/>
      <c r="Q500" s="15"/>
    </row>
    <row r="501" spans="1:17">
      <c r="A501" s="19" t="s">
        <v>1230</v>
      </c>
      <c r="B501" s="9" t="s">
        <v>1224</v>
      </c>
      <c r="C501" s="9" t="s">
        <v>1225</v>
      </c>
      <c r="D501" s="28" t="s">
        <v>1223</v>
      </c>
      <c r="E501" s="36">
        <v>11500</v>
      </c>
      <c r="F501" s="16">
        <v>6734.1866666666656</v>
      </c>
      <c r="G501" s="5">
        <f t="shared" si="35"/>
        <v>0.58558144927536226</v>
      </c>
      <c r="H501" s="84">
        <f t="shared" si="36"/>
        <v>0.58558144927536226</v>
      </c>
      <c r="I501" s="37">
        <v>7072.2075573119819</v>
      </c>
      <c r="J501" s="91">
        <f t="shared" si="37"/>
        <v>-4.7795668877935515E-2</v>
      </c>
      <c r="K501" s="38">
        <v>100</v>
      </c>
      <c r="L501" s="16">
        <v>22.5</v>
      </c>
      <c r="M501" s="5">
        <f t="shared" si="38"/>
        <v>0.22500000000000001</v>
      </c>
      <c r="N501" s="11">
        <f t="shared" si="39"/>
        <v>0.22500000000000001</v>
      </c>
      <c r="O501" s="15"/>
      <c r="P501" s="15"/>
      <c r="Q501" s="15"/>
    </row>
    <row r="502" spans="1:17">
      <c r="A502" s="19" t="s">
        <v>1245</v>
      </c>
      <c r="B502" s="9" t="s">
        <v>1310</v>
      </c>
      <c r="C502" s="9" t="s">
        <v>1310</v>
      </c>
      <c r="D502" s="28" t="s">
        <v>1277</v>
      </c>
      <c r="E502" s="36">
        <v>7482.5812462961985</v>
      </c>
      <c r="F502" s="37">
        <v>4667.3108833333354</v>
      </c>
      <c r="G502" s="5">
        <f t="shared" si="35"/>
        <v>0.62375679323810973</v>
      </c>
      <c r="H502" s="84">
        <f t="shared" si="36"/>
        <v>0.62375679323810973</v>
      </c>
      <c r="I502" s="37">
        <v>5845.1572871722892</v>
      </c>
      <c r="J502" s="91">
        <f t="shared" si="37"/>
        <v>-0.20150807685258376</v>
      </c>
      <c r="K502" s="38">
        <v>55</v>
      </c>
      <c r="L502" s="37">
        <v>9.5</v>
      </c>
      <c r="M502" s="5">
        <f t="shared" si="38"/>
        <v>0.17272727272727273</v>
      </c>
      <c r="N502" s="11">
        <f t="shared" si="39"/>
        <v>0.17272727272727273</v>
      </c>
      <c r="O502" s="15"/>
      <c r="P502" s="15"/>
      <c r="Q502" s="15"/>
    </row>
    <row r="503" spans="1:17">
      <c r="A503" s="19" t="s">
        <v>1245</v>
      </c>
      <c r="B503" s="9" t="s">
        <v>1310</v>
      </c>
      <c r="C503" s="9" t="s">
        <v>1310</v>
      </c>
      <c r="D503" s="28" t="s">
        <v>1278</v>
      </c>
      <c r="E503" s="36">
        <v>8929.6615835369357</v>
      </c>
      <c r="F503" s="37">
        <v>6379.0189466666643</v>
      </c>
      <c r="G503" s="5">
        <f t="shared" si="35"/>
        <v>0.71436290020522908</v>
      </c>
      <c r="H503" s="84">
        <f t="shared" si="36"/>
        <v>0.71436290020522908</v>
      </c>
      <c r="I503" s="37">
        <v>6975.570963941017</v>
      </c>
      <c r="J503" s="91">
        <f t="shared" si="37"/>
        <v>-8.5520170371446769E-2</v>
      </c>
      <c r="K503" s="38">
        <v>55</v>
      </c>
      <c r="L503" s="37">
        <v>12</v>
      </c>
      <c r="M503" s="5">
        <f t="shared" si="38"/>
        <v>0.21818181818181817</v>
      </c>
      <c r="N503" s="11">
        <f t="shared" si="39"/>
        <v>0.21818181818181817</v>
      </c>
      <c r="O503" s="15"/>
      <c r="P503" s="15"/>
      <c r="Q503" s="15"/>
    </row>
    <row r="504" spans="1:17">
      <c r="A504" s="19" t="s">
        <v>1245</v>
      </c>
      <c r="B504" s="9" t="s">
        <v>1310</v>
      </c>
      <c r="C504" s="9" t="s">
        <v>1313</v>
      </c>
      <c r="D504" s="28" t="s">
        <v>1296</v>
      </c>
      <c r="E504" s="36">
        <v>9708.6930688226239</v>
      </c>
      <c r="F504" s="37">
        <v>4553.9192466666645</v>
      </c>
      <c r="G504" s="5">
        <f t="shared" si="35"/>
        <v>0.46905584658872318</v>
      </c>
      <c r="H504" s="84">
        <f t="shared" si="36"/>
        <v>0.46905584658872318</v>
      </c>
      <c r="I504" s="37">
        <v>7478.5626478149115</v>
      </c>
      <c r="J504" s="91">
        <f t="shared" si="37"/>
        <v>-0.39107025492428948</v>
      </c>
      <c r="K504" s="38">
        <v>45</v>
      </c>
      <c r="L504" s="37">
        <v>24.5</v>
      </c>
      <c r="M504" s="5">
        <f t="shared" si="38"/>
        <v>0.5444444444444444</v>
      </c>
      <c r="N504" s="11">
        <f t="shared" si="39"/>
        <v>0.5444444444444444</v>
      </c>
      <c r="O504" s="15"/>
      <c r="P504" s="15"/>
      <c r="Q504" s="15"/>
    </row>
    <row r="505" spans="1:17">
      <c r="A505" s="19" t="s">
        <v>1245</v>
      </c>
      <c r="B505" s="9" t="s">
        <v>1310</v>
      </c>
      <c r="C505" s="9" t="s">
        <v>1313</v>
      </c>
      <c r="D505" s="28" t="s">
        <v>1297</v>
      </c>
      <c r="E505" s="36">
        <v>7597.6587970796918</v>
      </c>
      <c r="F505" s="37">
        <v>5759.5630233333295</v>
      </c>
      <c r="G505" s="5">
        <f t="shared" si="35"/>
        <v>0.75807076589792766</v>
      </c>
      <c r="H505" s="84">
        <f t="shared" si="36"/>
        <v>0.75807076589792766</v>
      </c>
      <c r="I505" s="37">
        <v>5852.4424335904032</v>
      </c>
      <c r="J505" s="91">
        <f t="shared" si="37"/>
        <v>-1.5870196300263872E-2</v>
      </c>
      <c r="K505" s="38">
        <v>50</v>
      </c>
      <c r="L505" s="37">
        <v>30</v>
      </c>
      <c r="M505" s="5">
        <f t="shared" si="38"/>
        <v>0.6</v>
      </c>
      <c r="N505" s="11">
        <f t="shared" si="39"/>
        <v>0.6</v>
      </c>
      <c r="O505" s="15"/>
      <c r="P505" s="15"/>
      <c r="Q505" s="15"/>
    </row>
    <row r="506" spans="1:17">
      <c r="A506" s="19" t="s">
        <v>1317</v>
      </c>
      <c r="B506" s="9" t="s">
        <v>1378</v>
      </c>
      <c r="C506" s="9" t="s">
        <v>1367</v>
      </c>
      <c r="D506" s="28" t="s">
        <v>1319</v>
      </c>
      <c r="E506" s="36">
        <v>4656.9400528029837</v>
      </c>
      <c r="F506" s="37"/>
      <c r="G506" s="5">
        <f t="shared" si="35"/>
        <v>0</v>
      </c>
      <c r="H506" s="84">
        <f t="shared" si="36"/>
        <v>0</v>
      </c>
      <c r="I506" s="37">
        <v>4286</v>
      </c>
      <c r="J506" s="91">
        <f t="shared" si="37"/>
        <v>-1</v>
      </c>
      <c r="K506" s="38">
        <v>174</v>
      </c>
      <c r="L506" s="37"/>
      <c r="M506" s="5">
        <f t="shared" si="38"/>
        <v>0</v>
      </c>
      <c r="N506" s="11">
        <f t="shared" si="39"/>
        <v>0</v>
      </c>
      <c r="O506" s="15"/>
      <c r="P506" s="15"/>
      <c r="Q506" s="15"/>
    </row>
    <row r="507" spans="1:17">
      <c r="A507" s="19" t="s">
        <v>1317</v>
      </c>
      <c r="B507" s="9" t="s">
        <v>1378</v>
      </c>
      <c r="C507" s="9" t="s">
        <v>1367</v>
      </c>
      <c r="D507" s="28" t="s">
        <v>1320</v>
      </c>
      <c r="E507" s="36">
        <v>2258.9999999999995</v>
      </c>
      <c r="F507" s="37">
        <v>1115.86666666667</v>
      </c>
      <c r="G507" s="5">
        <f t="shared" si="35"/>
        <v>0.49396488121587878</v>
      </c>
      <c r="H507" s="84">
        <f t="shared" si="36"/>
        <v>0.49396488121587878</v>
      </c>
      <c r="I507" s="37">
        <v>1880</v>
      </c>
      <c r="J507" s="91">
        <f t="shared" si="37"/>
        <v>-0.40645390070921805</v>
      </c>
      <c r="K507" s="38">
        <v>84</v>
      </c>
      <c r="L507" s="37">
        <v>0</v>
      </c>
      <c r="M507" s="5">
        <f t="shared" si="38"/>
        <v>0</v>
      </c>
      <c r="N507" s="11">
        <f t="shared" si="39"/>
        <v>0</v>
      </c>
      <c r="O507" s="15"/>
      <c r="P507" s="15"/>
      <c r="Q507" s="15"/>
    </row>
    <row r="508" spans="1:17">
      <c r="A508" s="19" t="s">
        <v>1317</v>
      </c>
      <c r="B508" s="9" t="s">
        <v>1378</v>
      </c>
      <c r="C508" s="9" t="s">
        <v>1369</v>
      </c>
      <c r="D508" s="28" t="s">
        <v>1328</v>
      </c>
      <c r="E508" s="36">
        <v>5636.2086465875718</v>
      </c>
      <c r="F508" s="16"/>
      <c r="G508" s="5">
        <f t="shared" si="35"/>
        <v>0</v>
      </c>
      <c r="H508" s="84">
        <f t="shared" si="36"/>
        <v>0</v>
      </c>
      <c r="I508" s="37">
        <v>5252</v>
      </c>
      <c r="J508" s="91">
        <f t="shared" si="37"/>
        <v>-1</v>
      </c>
      <c r="K508" s="38">
        <v>210</v>
      </c>
      <c r="L508" s="16"/>
      <c r="M508" s="5">
        <f t="shared" si="38"/>
        <v>0</v>
      </c>
      <c r="N508" s="11">
        <f t="shared" si="39"/>
        <v>0</v>
      </c>
      <c r="O508" s="15"/>
      <c r="P508" s="15"/>
      <c r="Q508" s="15"/>
    </row>
    <row r="509" spans="1:17">
      <c r="A509" s="19" t="s">
        <v>1317</v>
      </c>
      <c r="B509" s="9" t="s">
        <v>1377</v>
      </c>
      <c r="C509" s="9" t="s">
        <v>1357</v>
      </c>
      <c r="D509" s="28" t="s">
        <v>1356</v>
      </c>
      <c r="E509" s="36">
        <v>2313.0000000000005</v>
      </c>
      <c r="F509" s="16"/>
      <c r="G509" s="5">
        <f t="shared" si="35"/>
        <v>0</v>
      </c>
      <c r="H509" s="84">
        <f t="shared" si="36"/>
        <v>0</v>
      </c>
      <c r="I509" s="37">
        <v>1945</v>
      </c>
      <c r="J509" s="91">
        <f t="shared" si="37"/>
        <v>-1</v>
      </c>
      <c r="K509" s="38">
        <v>86</v>
      </c>
      <c r="L509" s="16"/>
      <c r="M509" s="5">
        <f t="shared" si="38"/>
        <v>0</v>
      </c>
      <c r="N509" s="11">
        <f t="shared" si="39"/>
        <v>0</v>
      </c>
      <c r="O509" s="15"/>
      <c r="P509" s="15"/>
      <c r="Q509" s="15"/>
    </row>
    <row r="510" spans="1:17">
      <c r="A510" s="19" t="s">
        <v>1317</v>
      </c>
      <c r="B510" s="9" t="s">
        <v>1377</v>
      </c>
      <c r="C510" s="9" t="s">
        <v>1359</v>
      </c>
      <c r="D510" s="28" t="s">
        <v>1360</v>
      </c>
      <c r="E510" s="36">
        <v>3440.9088196505322</v>
      </c>
      <c r="F510" s="16">
        <v>2181.7333333333299</v>
      </c>
      <c r="G510" s="5">
        <f t="shared" si="35"/>
        <v>0.63405729348995432</v>
      </c>
      <c r="H510" s="84">
        <f t="shared" si="36"/>
        <v>0.63405729348995432</v>
      </c>
      <c r="I510" s="37">
        <v>3064</v>
      </c>
      <c r="J510" s="91">
        <f t="shared" si="37"/>
        <v>-0.28794604003481394</v>
      </c>
      <c r="K510" s="38">
        <v>128</v>
      </c>
      <c r="L510" s="16">
        <v>2.25</v>
      </c>
      <c r="M510" s="5">
        <f t="shared" si="38"/>
        <v>1.7578125E-2</v>
      </c>
      <c r="N510" s="11">
        <f t="shared" si="39"/>
        <v>1.7578125E-2</v>
      </c>
      <c r="O510" s="15"/>
      <c r="P510" s="15"/>
      <c r="Q510" s="15"/>
    </row>
    <row r="511" spans="1:17">
      <c r="A511" s="19" t="s">
        <v>1317</v>
      </c>
      <c r="B511" s="9" t="s">
        <v>1377</v>
      </c>
      <c r="C511" s="9" t="s">
        <v>1377</v>
      </c>
      <c r="D511" s="28" t="s">
        <v>1365</v>
      </c>
      <c r="E511" s="36">
        <v>4707.0000000000027</v>
      </c>
      <c r="F511" s="16"/>
      <c r="G511" s="5">
        <f t="shared" si="35"/>
        <v>0</v>
      </c>
      <c r="H511" s="84">
        <f t="shared" si="36"/>
        <v>0</v>
      </c>
      <c r="I511" s="37">
        <v>4237</v>
      </c>
      <c r="J511" s="91">
        <f t="shared" si="37"/>
        <v>-1</v>
      </c>
      <c r="K511" s="38">
        <v>175</v>
      </c>
      <c r="L511" s="16"/>
      <c r="M511" s="5">
        <f t="shared" si="38"/>
        <v>0</v>
      </c>
      <c r="N511" s="11">
        <f t="shared" si="39"/>
        <v>0</v>
      </c>
      <c r="O511" s="15"/>
      <c r="P511" s="15"/>
      <c r="Q511" s="15"/>
    </row>
    <row r="512" spans="1:17">
      <c r="A512" s="19" t="s">
        <v>179</v>
      </c>
      <c r="B512" s="9" t="s">
        <v>180</v>
      </c>
      <c r="C512" s="9" t="s">
        <v>176</v>
      </c>
      <c r="D512" s="28" t="s">
        <v>123</v>
      </c>
      <c r="E512" s="36">
        <v>3232</v>
      </c>
      <c r="F512" s="16">
        <v>7772.6066666666666</v>
      </c>
      <c r="G512" s="5">
        <f t="shared" si="35"/>
        <v>2.4048906765676565</v>
      </c>
      <c r="H512" s="84">
        <f t="shared" si="36"/>
        <v>1.25</v>
      </c>
      <c r="I512" s="37">
        <v>5909</v>
      </c>
      <c r="J512" s="91">
        <f t="shared" si="37"/>
        <v>0.31538444181192538</v>
      </c>
      <c r="K512" s="38">
        <v>64</v>
      </c>
      <c r="L512" s="16">
        <v>0</v>
      </c>
      <c r="M512" s="5">
        <f t="shared" si="38"/>
        <v>0</v>
      </c>
      <c r="N512" s="11">
        <f t="shared" si="39"/>
        <v>0</v>
      </c>
      <c r="O512" s="30"/>
      <c r="P512" s="30"/>
      <c r="Q512" s="30"/>
    </row>
    <row r="513" spans="1:17">
      <c r="A513" s="19" t="s">
        <v>179</v>
      </c>
      <c r="B513" s="9" t="s">
        <v>180</v>
      </c>
      <c r="C513" s="9" t="s">
        <v>174</v>
      </c>
      <c r="D513" s="28" t="s">
        <v>99</v>
      </c>
      <c r="E513" s="36">
        <v>1532</v>
      </c>
      <c r="F513" s="16">
        <v>2987.7366666666662</v>
      </c>
      <c r="G513" s="5">
        <f t="shared" si="35"/>
        <v>1.9502197563098342</v>
      </c>
      <c r="H513" s="84">
        <f t="shared" si="36"/>
        <v>1.25</v>
      </c>
      <c r="I513" s="37">
        <v>1958</v>
      </c>
      <c r="J513" s="91">
        <f t="shared" si="37"/>
        <v>0.52591249574395627</v>
      </c>
      <c r="K513" s="38">
        <v>36</v>
      </c>
      <c r="L513" s="16">
        <v>0</v>
      </c>
      <c r="M513" s="5">
        <f t="shared" si="38"/>
        <v>0</v>
      </c>
      <c r="N513" s="11">
        <f t="shared" si="39"/>
        <v>0</v>
      </c>
      <c r="O513" s="30"/>
      <c r="P513" s="30"/>
      <c r="Q513" s="30"/>
    </row>
    <row r="514" spans="1:17">
      <c r="A514" s="19" t="s">
        <v>550</v>
      </c>
      <c r="B514" s="9" t="s">
        <v>623</v>
      </c>
      <c r="C514" s="9" t="s">
        <v>552</v>
      </c>
      <c r="D514" s="28" t="s">
        <v>557</v>
      </c>
      <c r="E514" s="36">
        <v>2906.062452669009</v>
      </c>
      <c r="F514" s="16">
        <v>2806.9333333333334</v>
      </c>
      <c r="G514" s="5">
        <f t="shared" si="35"/>
        <v>0.96588885443785544</v>
      </c>
      <c r="H514" s="84">
        <f t="shared" si="36"/>
        <v>0.96588885443785544</v>
      </c>
      <c r="I514" s="37">
        <v>2044.2149275667323</v>
      </c>
      <c r="J514" s="91">
        <f t="shared" si="37"/>
        <v>0.37311067221022554</v>
      </c>
      <c r="K514" s="38">
        <v>36.095022603314078</v>
      </c>
      <c r="L514" s="16">
        <v>4.75</v>
      </c>
      <c r="M514" s="5">
        <f t="shared" si="38"/>
        <v>0.13159709171546211</v>
      </c>
      <c r="N514" s="11">
        <f t="shared" si="39"/>
        <v>0.13159709171546211</v>
      </c>
      <c r="O514" s="30"/>
      <c r="P514" s="30"/>
      <c r="Q514" s="30"/>
    </row>
    <row r="515" spans="1:17">
      <c r="A515" s="19" t="s">
        <v>345</v>
      </c>
      <c r="B515" s="9" t="s">
        <v>347</v>
      </c>
      <c r="C515" s="9" t="s">
        <v>338</v>
      </c>
      <c r="D515" s="28" t="s">
        <v>269</v>
      </c>
      <c r="E515" s="36">
        <v>455.38114405897704</v>
      </c>
      <c r="F515" s="16">
        <v>6713.963333333334</v>
      </c>
      <c r="G515" s="5">
        <f t="shared" ref="G515:G578" si="40">IFERROR(F515/E515,0)</f>
        <v>14.743612951316665</v>
      </c>
      <c r="H515" s="84">
        <f t="shared" ref="H515:H578" si="41">IF(G515&gt;125%,125%,G515)</f>
        <v>1.25</v>
      </c>
      <c r="I515" s="37">
        <v>5136.4066307082603</v>
      </c>
      <c r="J515" s="91">
        <f t="shared" ref="J515:J578" si="42">IF(I515=0,0,F515/I515-1)</f>
        <v>0.30713236237831576</v>
      </c>
      <c r="K515" s="38">
        <v>17.521654728868896</v>
      </c>
      <c r="L515" s="16">
        <v>8.75</v>
      </c>
      <c r="M515" s="5">
        <f t="shared" ref="M515:M578" si="43">IFERROR(L515/K515,0)</f>
        <v>0.49938205811026465</v>
      </c>
      <c r="N515" s="11">
        <f t="shared" ref="N515:N578" si="44">IF(M515&gt;125%,125%,M515)</f>
        <v>0.49938205811026465</v>
      </c>
      <c r="O515" s="30"/>
      <c r="P515" s="30"/>
      <c r="Q515" s="30"/>
    </row>
    <row r="516" spans="1:17">
      <c r="A516" s="19" t="s">
        <v>345</v>
      </c>
      <c r="B516" s="9" t="s">
        <v>347</v>
      </c>
      <c r="C516" s="9" t="s">
        <v>338</v>
      </c>
      <c r="D516" s="28" t="s">
        <v>268</v>
      </c>
      <c r="E516" s="36">
        <v>455.38114405897704</v>
      </c>
      <c r="F516" s="16">
        <v>6753.3133333333326</v>
      </c>
      <c r="G516" s="5">
        <f t="shared" si="40"/>
        <v>14.830024082988166</v>
      </c>
      <c r="H516" s="84">
        <f t="shared" si="41"/>
        <v>1.25</v>
      </c>
      <c r="I516" s="37">
        <v>5136.4066307082603</v>
      </c>
      <c r="J516" s="91">
        <f t="shared" si="42"/>
        <v>0.31479336019822024</v>
      </c>
      <c r="K516" s="38">
        <v>17.521654728868896</v>
      </c>
      <c r="L516" s="16">
        <v>7.5</v>
      </c>
      <c r="M516" s="5">
        <f t="shared" si="43"/>
        <v>0.42804176409451256</v>
      </c>
      <c r="N516" s="11">
        <f t="shared" si="44"/>
        <v>0.42804176409451256</v>
      </c>
      <c r="O516" s="30"/>
      <c r="P516" s="30"/>
      <c r="Q516" s="30"/>
    </row>
    <row r="517" spans="1:17">
      <c r="A517" s="19" t="s">
        <v>345</v>
      </c>
      <c r="B517" s="9" t="s">
        <v>347</v>
      </c>
      <c r="C517" s="9" t="s">
        <v>338</v>
      </c>
      <c r="D517" s="28" t="s">
        <v>270</v>
      </c>
      <c r="E517" s="36">
        <v>607.17485874530269</v>
      </c>
      <c r="F517" s="16">
        <v>6933.39</v>
      </c>
      <c r="G517" s="5">
        <f t="shared" si="40"/>
        <v>11.419099292628013</v>
      </c>
      <c r="H517" s="84">
        <f t="shared" si="41"/>
        <v>1.25</v>
      </c>
      <c r="I517" s="37">
        <v>5181.8755076110201</v>
      </c>
      <c r="J517" s="91">
        <f t="shared" si="42"/>
        <v>0.33800782936919194</v>
      </c>
      <c r="K517" s="38">
        <v>23.36220630515853</v>
      </c>
      <c r="L517" s="16">
        <v>3.75</v>
      </c>
      <c r="M517" s="5">
        <f t="shared" si="43"/>
        <v>0.16051566153544219</v>
      </c>
      <c r="N517" s="11">
        <f t="shared" si="44"/>
        <v>0.16051566153544219</v>
      </c>
      <c r="O517" s="30"/>
      <c r="P517" s="30"/>
      <c r="Q517" s="30"/>
    </row>
    <row r="518" spans="1:17">
      <c r="A518" s="19" t="s">
        <v>995</v>
      </c>
      <c r="B518" s="9" t="s">
        <v>1082</v>
      </c>
      <c r="C518" s="9" t="s">
        <v>1030</v>
      </c>
      <c r="D518" s="28" t="s">
        <v>1030</v>
      </c>
      <c r="E518" s="36">
        <v>4009.8272451236398</v>
      </c>
      <c r="F518" s="16">
        <v>4594.5</v>
      </c>
      <c r="G518" s="5">
        <f t="shared" si="40"/>
        <v>1.145809961161639</v>
      </c>
      <c r="H518" s="84">
        <f t="shared" si="41"/>
        <v>1.145809961161639</v>
      </c>
      <c r="I518" s="37">
        <v>2696.8317814847742</v>
      </c>
      <c r="J518" s="91">
        <f t="shared" si="42"/>
        <v>0.70366577238660444</v>
      </c>
      <c r="K518" s="38">
        <v>78.190157482468109</v>
      </c>
      <c r="L518" s="16">
        <v>6.75</v>
      </c>
      <c r="M518" s="5">
        <f t="shared" si="43"/>
        <v>8.6328001085219624E-2</v>
      </c>
      <c r="N518" s="11">
        <f t="shared" si="44"/>
        <v>8.6328001085219624E-2</v>
      </c>
      <c r="O518" s="15"/>
      <c r="P518" s="15"/>
      <c r="Q518" s="15"/>
    </row>
    <row r="519" spans="1:17">
      <c r="A519" s="19" t="s">
        <v>673</v>
      </c>
      <c r="B519" s="9" t="s">
        <v>684</v>
      </c>
      <c r="C519" s="9" t="s">
        <v>678</v>
      </c>
      <c r="D519" s="28" t="s">
        <v>646</v>
      </c>
      <c r="E519" s="36">
        <v>2125.3503359718788</v>
      </c>
      <c r="F519" s="16">
        <v>2803.5499999999997</v>
      </c>
      <c r="G519" s="5">
        <f t="shared" si="40"/>
        <v>1.3191001749450375</v>
      </c>
      <c r="H519" s="84">
        <f t="shared" si="41"/>
        <v>1.25</v>
      </c>
      <c r="I519" s="37">
        <v>1746.8842789352896</v>
      </c>
      <c r="J519" s="91">
        <f t="shared" si="42"/>
        <v>0.60488592965570587</v>
      </c>
      <c r="K519" s="38">
        <v>30.686648964777682</v>
      </c>
      <c r="L519" s="16">
        <v>0</v>
      </c>
      <c r="M519" s="5">
        <f t="shared" si="43"/>
        <v>0</v>
      </c>
      <c r="N519" s="11">
        <f t="shared" si="44"/>
        <v>0</v>
      </c>
      <c r="O519" s="30"/>
      <c r="P519" s="30"/>
      <c r="Q519" s="30"/>
    </row>
    <row r="520" spans="1:17">
      <c r="A520" s="19" t="s">
        <v>1086</v>
      </c>
      <c r="B520" s="9" t="s">
        <v>1142</v>
      </c>
      <c r="C520" s="9" t="s">
        <v>1143</v>
      </c>
      <c r="D520" s="28" t="s">
        <v>1116</v>
      </c>
      <c r="E520" s="36">
        <v>2254.9071038499137</v>
      </c>
      <c r="F520" s="16">
        <v>4429.7366666666667</v>
      </c>
      <c r="G520" s="5">
        <f t="shared" si="40"/>
        <v>1.9644874323663089</v>
      </c>
      <c r="H520" s="84">
        <f t="shared" si="41"/>
        <v>1.25</v>
      </c>
      <c r="I520" s="37">
        <v>1901.1380362845875</v>
      </c>
      <c r="J520" s="91">
        <f t="shared" si="42"/>
        <v>1.3300447322193101</v>
      </c>
      <c r="K520" s="38">
        <v>44.655993576073264</v>
      </c>
      <c r="L520" s="16">
        <v>6.75</v>
      </c>
      <c r="M520" s="5">
        <f t="shared" si="43"/>
        <v>0.15115552156511994</v>
      </c>
      <c r="N520" s="11">
        <f t="shared" si="44"/>
        <v>0.15115552156511994</v>
      </c>
      <c r="O520" s="15"/>
      <c r="P520" s="15"/>
      <c r="Q520" s="15"/>
    </row>
    <row r="521" spans="1:17">
      <c r="A521" s="19" t="s">
        <v>928</v>
      </c>
      <c r="B521" s="9" t="s">
        <v>994</v>
      </c>
      <c r="C521" s="9" t="s">
        <v>988</v>
      </c>
      <c r="D521" s="28" t="s">
        <v>933</v>
      </c>
      <c r="E521" s="36">
        <v>1189.1618265720008</v>
      </c>
      <c r="F521" s="16">
        <v>5279.1933333333336</v>
      </c>
      <c r="G521" s="5">
        <f t="shared" si="40"/>
        <v>4.4394238154715033</v>
      </c>
      <c r="H521" s="84">
        <f t="shared" si="41"/>
        <v>1.25</v>
      </c>
      <c r="I521" s="37">
        <v>2862.3023039239661</v>
      </c>
      <c r="J521" s="91">
        <f t="shared" si="42"/>
        <v>0.84438706075735648</v>
      </c>
      <c r="K521" s="38">
        <v>57.897515588648901</v>
      </c>
      <c r="L521" s="16">
        <v>54.75</v>
      </c>
      <c r="M521" s="5">
        <f t="shared" si="43"/>
        <v>0.94563643091335015</v>
      </c>
      <c r="N521" s="11">
        <f t="shared" si="44"/>
        <v>0.94563643091335015</v>
      </c>
      <c r="O521" s="15"/>
      <c r="P521" s="15"/>
      <c r="Q521" s="15"/>
    </row>
    <row r="522" spans="1:17">
      <c r="A522" s="19" t="s">
        <v>350</v>
      </c>
      <c r="B522" s="9" t="s">
        <v>444</v>
      </c>
      <c r="C522" s="9" t="s">
        <v>386</v>
      </c>
      <c r="D522" s="28" t="s">
        <v>393</v>
      </c>
      <c r="E522" s="36">
        <v>5229.7541509920393</v>
      </c>
      <c r="F522" s="16">
        <v>11839.206666666667</v>
      </c>
      <c r="G522" s="5">
        <f t="shared" si="40"/>
        <v>2.2638170600086185</v>
      </c>
      <c r="H522" s="84">
        <f t="shared" si="41"/>
        <v>1.25</v>
      </c>
      <c r="I522" s="37">
        <v>10729.153012421701</v>
      </c>
      <c r="J522" s="91">
        <f t="shared" si="42"/>
        <v>0.10346144313160588</v>
      </c>
      <c r="K522" s="38">
        <v>211.89262452976101</v>
      </c>
      <c r="L522" s="16">
        <v>3.75</v>
      </c>
      <c r="M522" s="5">
        <f t="shared" si="43"/>
        <v>1.7697642890223866E-2</v>
      </c>
      <c r="N522" s="11">
        <f t="shared" si="44"/>
        <v>1.7697642890223866E-2</v>
      </c>
      <c r="O522" s="30"/>
      <c r="P522" s="30"/>
      <c r="Q522" s="30"/>
    </row>
    <row r="523" spans="1:17">
      <c r="A523" s="19" t="s">
        <v>1317</v>
      </c>
      <c r="B523" s="9" t="s">
        <v>1378</v>
      </c>
      <c r="C523" s="9" t="s">
        <v>1368</v>
      </c>
      <c r="D523" s="28" t="s">
        <v>1325</v>
      </c>
      <c r="E523" s="36">
        <v>3093.4700264014919</v>
      </c>
      <c r="F523" s="16">
        <v>5758.0533333333333</v>
      </c>
      <c r="G523" s="5">
        <f t="shared" si="40"/>
        <v>1.8613574025902049</v>
      </c>
      <c r="H523" s="84">
        <f t="shared" si="41"/>
        <v>1.25</v>
      </c>
      <c r="I523" s="37">
        <v>2717</v>
      </c>
      <c r="J523" s="91">
        <f t="shared" si="42"/>
        <v>1.1192688013740644</v>
      </c>
      <c r="K523" s="38">
        <v>115</v>
      </c>
      <c r="L523" s="16">
        <v>8.25</v>
      </c>
      <c r="M523" s="5">
        <f t="shared" si="43"/>
        <v>7.1739130434782611E-2</v>
      </c>
      <c r="N523" s="11">
        <f t="shared" si="44"/>
        <v>7.1739130434782611E-2</v>
      </c>
      <c r="O523" s="15"/>
      <c r="P523" s="15"/>
      <c r="Q523" s="15"/>
    </row>
    <row r="524" spans="1:17">
      <c r="A524" s="19" t="s">
        <v>1086</v>
      </c>
      <c r="B524" s="9" t="s">
        <v>1147</v>
      </c>
      <c r="C524" s="9" t="s">
        <v>1141</v>
      </c>
      <c r="D524" s="28" t="s">
        <v>1102</v>
      </c>
      <c r="E524" s="36">
        <v>5592.3466496238116</v>
      </c>
      <c r="F524" s="16">
        <v>5738.1833333333352</v>
      </c>
      <c r="G524" s="5">
        <f t="shared" si="40"/>
        <v>1.0260779048307627</v>
      </c>
      <c r="H524" s="84">
        <f t="shared" si="41"/>
        <v>1.0260779048307627</v>
      </c>
      <c r="I524" s="37">
        <v>4103.484310984958</v>
      </c>
      <c r="J524" s="91">
        <f t="shared" si="42"/>
        <v>0.39836853231589453</v>
      </c>
      <c r="K524" s="38">
        <v>82.713409254132984</v>
      </c>
      <c r="L524" s="16">
        <v>7.5</v>
      </c>
      <c r="M524" s="5">
        <f t="shared" si="43"/>
        <v>9.0674535938382247E-2</v>
      </c>
      <c r="N524" s="11">
        <f t="shared" si="44"/>
        <v>9.0674535938382247E-2</v>
      </c>
      <c r="O524" s="15"/>
      <c r="P524" s="15"/>
      <c r="Q524" s="15"/>
    </row>
    <row r="525" spans="1:17">
      <c r="A525" s="19" t="s">
        <v>1086</v>
      </c>
      <c r="B525" s="9" t="s">
        <v>1148</v>
      </c>
      <c r="C525" s="9" t="s">
        <v>1131</v>
      </c>
      <c r="D525" s="28" t="s">
        <v>1131</v>
      </c>
      <c r="E525" s="36">
        <v>2514.7368723400882</v>
      </c>
      <c r="F525" s="16">
        <v>4970.8050000000003</v>
      </c>
      <c r="G525" s="5">
        <f t="shared" si="40"/>
        <v>1.9766700264646051</v>
      </c>
      <c r="H525" s="84">
        <f t="shared" si="41"/>
        <v>1.25</v>
      </c>
      <c r="I525" s="37">
        <v>2009.5813275145952</v>
      </c>
      <c r="J525" s="91">
        <f t="shared" si="42"/>
        <v>1.4735525414877237</v>
      </c>
      <c r="K525" s="38">
        <v>41.811118259537878</v>
      </c>
      <c r="L525" s="16">
        <v>17.25</v>
      </c>
      <c r="M525" s="5">
        <f t="shared" si="43"/>
        <v>0.41256968763481855</v>
      </c>
      <c r="N525" s="11">
        <f t="shared" si="44"/>
        <v>0.41256968763481855</v>
      </c>
      <c r="O525" s="15"/>
      <c r="P525" s="15"/>
      <c r="Q525" s="15"/>
    </row>
    <row r="526" spans="1:17">
      <c r="A526" s="19" t="s">
        <v>927</v>
      </c>
      <c r="B526" s="9" t="s">
        <v>921</v>
      </c>
      <c r="C526" s="9" t="s">
        <v>921</v>
      </c>
      <c r="D526" s="28" t="s">
        <v>887</v>
      </c>
      <c r="E526" s="36">
        <v>1897.0000000000005</v>
      </c>
      <c r="F526" s="16">
        <v>2043.8983333333329</v>
      </c>
      <c r="G526" s="5">
        <f t="shared" si="40"/>
        <v>1.0774371815146717</v>
      </c>
      <c r="H526" s="84">
        <f t="shared" si="41"/>
        <v>1.0774371815146717</v>
      </c>
      <c r="I526" s="37">
        <v>1349.8125476487817</v>
      </c>
      <c r="J526" s="91">
        <f t="shared" si="42"/>
        <v>0.51420901879566072</v>
      </c>
      <c r="K526" s="38">
        <v>55.885682263939479</v>
      </c>
      <c r="L526" s="16">
        <v>7.75</v>
      </c>
      <c r="M526" s="5">
        <f t="shared" si="43"/>
        <v>0.13867594858013799</v>
      </c>
      <c r="N526" s="11">
        <f t="shared" si="44"/>
        <v>0.13867594858013799</v>
      </c>
      <c r="O526" s="30"/>
      <c r="P526" s="30"/>
      <c r="Q526" s="30"/>
    </row>
    <row r="527" spans="1:17">
      <c r="A527" s="19" t="s">
        <v>1086</v>
      </c>
      <c r="B527" s="9" t="s">
        <v>1147</v>
      </c>
      <c r="C527" s="9" t="s">
        <v>1140</v>
      </c>
      <c r="D527" s="28" t="s">
        <v>1095</v>
      </c>
      <c r="E527" s="36">
        <v>1586.7101912692613</v>
      </c>
      <c r="F527" s="16">
        <v>3353.4516666666659</v>
      </c>
      <c r="G527" s="5">
        <f t="shared" si="40"/>
        <v>2.1134619826095213</v>
      </c>
      <c r="H527" s="84">
        <f t="shared" si="41"/>
        <v>1.25</v>
      </c>
      <c r="I527" s="37">
        <v>1161.2908196632422</v>
      </c>
      <c r="J527" s="91">
        <f t="shared" si="42"/>
        <v>1.8876932546828527</v>
      </c>
      <c r="K527" s="38">
        <v>20.469648320309506</v>
      </c>
      <c r="L527" s="16">
        <v>27</v>
      </c>
      <c r="M527" s="5">
        <f t="shared" si="43"/>
        <v>1.3190260808345804</v>
      </c>
      <c r="N527" s="11">
        <f t="shared" si="44"/>
        <v>1.25</v>
      </c>
      <c r="O527" s="15"/>
      <c r="P527" s="15"/>
      <c r="Q527" s="15"/>
    </row>
    <row r="528" spans="1:17">
      <c r="A528" s="19" t="s">
        <v>995</v>
      </c>
      <c r="B528" s="9" t="s">
        <v>1085</v>
      </c>
      <c r="C528" s="9" t="s">
        <v>1053</v>
      </c>
      <c r="D528" s="28" t="s">
        <v>1055</v>
      </c>
      <c r="E528" s="36">
        <v>1405.7324376826414</v>
      </c>
      <c r="F528" s="16">
        <v>2410.896666666667</v>
      </c>
      <c r="G528" s="5">
        <f t="shared" si="40"/>
        <v>1.7150466205653225</v>
      </c>
      <c r="H528" s="84">
        <f t="shared" si="41"/>
        <v>1.25</v>
      </c>
      <c r="I528" s="37">
        <v>1205.0818312821527</v>
      </c>
      <c r="J528" s="91">
        <f t="shared" si="42"/>
        <v>1.0006082608527769</v>
      </c>
      <c r="K528" s="38">
        <v>52.046991477161981</v>
      </c>
      <c r="L528" s="16">
        <v>17.5</v>
      </c>
      <c r="M528" s="5">
        <f t="shared" si="43"/>
        <v>0.33623461228645524</v>
      </c>
      <c r="N528" s="11">
        <f t="shared" si="44"/>
        <v>0.33623461228645524</v>
      </c>
      <c r="O528" s="15"/>
      <c r="P528" s="15"/>
      <c r="Q528" s="15"/>
    </row>
    <row r="529" spans="1:17">
      <c r="A529" s="19" t="s">
        <v>1149</v>
      </c>
      <c r="B529" s="9" t="s">
        <v>1217</v>
      </c>
      <c r="C529" s="9" t="s">
        <v>1166</v>
      </c>
      <c r="D529" s="28" t="s">
        <v>1169</v>
      </c>
      <c r="E529" s="36">
        <v>1196.5854124499858</v>
      </c>
      <c r="F529" s="16">
        <v>2308.1366666666672</v>
      </c>
      <c r="G529" s="5">
        <f t="shared" si="40"/>
        <v>1.92893598956785</v>
      </c>
      <c r="H529" s="84">
        <f t="shared" si="41"/>
        <v>1.25</v>
      </c>
      <c r="I529" s="37">
        <v>1585.5122711305767</v>
      </c>
      <c r="J529" s="91">
        <f t="shared" si="42"/>
        <v>0.45576714144306862</v>
      </c>
      <c r="K529" s="38">
        <v>64.49354057655458</v>
      </c>
      <c r="L529" s="16">
        <v>22.25</v>
      </c>
      <c r="M529" s="5">
        <f t="shared" si="43"/>
        <v>0.34499579029296729</v>
      </c>
      <c r="N529" s="11">
        <f t="shared" si="44"/>
        <v>0.34499579029296729</v>
      </c>
      <c r="O529" s="15"/>
      <c r="P529" s="15"/>
      <c r="Q529" s="15"/>
    </row>
    <row r="530" spans="1:17">
      <c r="A530" s="19" t="s">
        <v>179</v>
      </c>
      <c r="B530" s="9" t="s">
        <v>180</v>
      </c>
      <c r="C530" s="9" t="s">
        <v>176</v>
      </c>
      <c r="D530" s="28" t="s">
        <v>124</v>
      </c>
      <c r="E530" s="36">
        <v>3440</v>
      </c>
      <c r="F530" s="16">
        <v>10713.239999999998</v>
      </c>
      <c r="G530" s="5">
        <f t="shared" si="40"/>
        <v>3.1143139534883715</v>
      </c>
      <c r="H530" s="84">
        <f t="shared" si="41"/>
        <v>1.25</v>
      </c>
      <c r="I530" s="37">
        <v>8027</v>
      </c>
      <c r="J530" s="91">
        <f t="shared" si="42"/>
        <v>0.33465055437897062</v>
      </c>
      <c r="K530" s="38">
        <v>64</v>
      </c>
      <c r="L530" s="16">
        <v>19.5</v>
      </c>
      <c r="M530" s="5">
        <f t="shared" si="43"/>
        <v>0.3046875</v>
      </c>
      <c r="N530" s="11">
        <f t="shared" si="44"/>
        <v>0.3046875</v>
      </c>
      <c r="O530" s="30"/>
      <c r="P530" s="30"/>
      <c r="Q530" s="30"/>
    </row>
    <row r="531" spans="1:17">
      <c r="A531" s="19" t="s">
        <v>1317</v>
      </c>
      <c r="B531" s="9" t="s">
        <v>1377</v>
      </c>
      <c r="C531" s="9" t="s">
        <v>1377</v>
      </c>
      <c r="D531" s="28" t="s">
        <v>1364</v>
      </c>
      <c r="E531" s="36">
        <v>4445.6541949884877</v>
      </c>
      <c r="F531" s="16">
        <v>4254.7299999999996</v>
      </c>
      <c r="G531" s="5">
        <f t="shared" si="40"/>
        <v>0.95705374583481684</v>
      </c>
      <c r="H531" s="84">
        <f t="shared" si="41"/>
        <v>0.95705374583481684</v>
      </c>
      <c r="I531" s="37">
        <v>4068</v>
      </c>
      <c r="J531" s="91">
        <f t="shared" si="42"/>
        <v>4.5902163225171932E-2</v>
      </c>
      <c r="K531" s="38">
        <v>166</v>
      </c>
      <c r="L531" s="16">
        <v>6.75</v>
      </c>
      <c r="M531" s="5">
        <f t="shared" si="43"/>
        <v>4.0662650602409638E-2</v>
      </c>
      <c r="N531" s="11">
        <f t="shared" si="44"/>
        <v>4.0662650602409638E-2</v>
      </c>
      <c r="O531" s="15"/>
      <c r="P531" s="15"/>
      <c r="Q531" s="15"/>
    </row>
    <row r="532" spans="1:17">
      <c r="A532" s="19" t="s">
        <v>179</v>
      </c>
      <c r="B532" s="9" t="s">
        <v>180</v>
      </c>
      <c r="C532" s="9" t="s">
        <v>176</v>
      </c>
      <c r="D532" s="28" t="s">
        <v>130</v>
      </c>
      <c r="E532" s="36">
        <v>3140</v>
      </c>
      <c r="F532" s="16">
        <v>8928.7166666666672</v>
      </c>
      <c r="G532" s="5">
        <f t="shared" si="40"/>
        <v>2.8435403397027601</v>
      </c>
      <c r="H532" s="84">
        <f t="shared" si="41"/>
        <v>1.25</v>
      </c>
      <c r="I532" s="37">
        <v>7852</v>
      </c>
      <c r="J532" s="91">
        <f t="shared" si="42"/>
        <v>0.13712642214297843</v>
      </c>
      <c r="K532" s="38">
        <v>64</v>
      </c>
      <c r="L532" s="16">
        <v>27.75</v>
      </c>
      <c r="M532" s="5">
        <f t="shared" si="43"/>
        <v>0.43359375</v>
      </c>
      <c r="N532" s="11">
        <f t="shared" si="44"/>
        <v>0.43359375</v>
      </c>
      <c r="O532" s="30"/>
      <c r="P532" s="30"/>
      <c r="Q532" s="30"/>
    </row>
    <row r="533" spans="1:17">
      <c r="A533" s="19" t="s">
        <v>1086</v>
      </c>
      <c r="B533" s="9" t="s">
        <v>1142</v>
      </c>
      <c r="C533" s="9" t="s">
        <v>1142</v>
      </c>
      <c r="D533" s="28" t="s">
        <v>1112</v>
      </c>
      <c r="E533" s="36">
        <v>3973.8800112031868</v>
      </c>
      <c r="F533" s="16">
        <v>6578.0250000000005</v>
      </c>
      <c r="G533" s="5">
        <f t="shared" si="40"/>
        <v>1.655315455286821</v>
      </c>
      <c r="H533" s="84">
        <f t="shared" si="41"/>
        <v>1.25</v>
      </c>
      <c r="I533" s="37">
        <v>3268.8860851743179</v>
      </c>
      <c r="J533" s="91">
        <f t="shared" si="42"/>
        <v>1.0123139285378975</v>
      </c>
      <c r="K533" s="38">
        <v>69.024106104004744</v>
      </c>
      <c r="L533" s="16">
        <v>0</v>
      </c>
      <c r="M533" s="5">
        <f t="shared" si="43"/>
        <v>0</v>
      </c>
      <c r="N533" s="11">
        <f t="shared" si="44"/>
        <v>0</v>
      </c>
      <c r="O533" s="15"/>
      <c r="P533" s="15"/>
      <c r="Q533" s="15"/>
    </row>
    <row r="534" spans="1:17">
      <c r="A534" s="19" t="s">
        <v>995</v>
      </c>
      <c r="B534" s="9" t="s">
        <v>1085</v>
      </c>
      <c r="C534" s="9" t="s">
        <v>1053</v>
      </c>
      <c r="D534" s="28" t="s">
        <v>1053</v>
      </c>
      <c r="E534" s="36">
        <v>1495.5615403849322</v>
      </c>
      <c r="F534" s="16">
        <v>1970.4299999999998</v>
      </c>
      <c r="G534" s="5">
        <f t="shared" si="40"/>
        <v>1.3175185017748214</v>
      </c>
      <c r="H534" s="84">
        <f t="shared" si="41"/>
        <v>1.25</v>
      </c>
      <c r="I534" s="37">
        <v>1282.0889605800739</v>
      </c>
      <c r="J534" s="91">
        <f t="shared" si="42"/>
        <v>0.53689023194497354</v>
      </c>
      <c r="K534" s="38">
        <v>55.372897899620689</v>
      </c>
      <c r="L534" s="16">
        <v>34.25</v>
      </c>
      <c r="M534" s="5">
        <f t="shared" si="43"/>
        <v>0.61853363828073404</v>
      </c>
      <c r="N534" s="11">
        <f t="shared" si="44"/>
        <v>0.61853363828073404</v>
      </c>
      <c r="O534" s="15"/>
      <c r="P534" s="15"/>
      <c r="Q534" s="15"/>
    </row>
    <row r="535" spans="1:17">
      <c r="A535" s="19" t="s">
        <v>673</v>
      </c>
      <c r="B535" s="9" t="s">
        <v>683</v>
      </c>
      <c r="C535" s="9" t="s">
        <v>674</v>
      </c>
      <c r="D535" s="28" t="s">
        <v>633</v>
      </c>
      <c r="E535" s="36">
        <v>1465.8823955548326</v>
      </c>
      <c r="F535" s="16">
        <v>3047.9433333333332</v>
      </c>
      <c r="G535" s="5">
        <f t="shared" si="40"/>
        <v>2.0792550224874589</v>
      </c>
      <c r="H535" s="84">
        <f t="shared" si="41"/>
        <v>1.25</v>
      </c>
      <c r="I535" s="37">
        <v>1194.5594341969945</v>
      </c>
      <c r="J535" s="91">
        <f t="shared" si="42"/>
        <v>1.5515208754616872</v>
      </c>
      <c r="K535" s="38">
        <v>24.415244032660169</v>
      </c>
      <c r="L535" s="16">
        <v>0.75</v>
      </c>
      <c r="M535" s="5">
        <f t="shared" si="43"/>
        <v>3.0718513359798007E-2</v>
      </c>
      <c r="N535" s="11">
        <f t="shared" si="44"/>
        <v>3.0718513359798007E-2</v>
      </c>
      <c r="O535" s="30"/>
      <c r="P535" s="30"/>
      <c r="Q535" s="30"/>
    </row>
    <row r="536" spans="1:17">
      <c r="A536" s="19" t="s">
        <v>184</v>
      </c>
      <c r="B536" s="9" t="s">
        <v>211</v>
      </c>
      <c r="C536" s="9" t="s">
        <v>185</v>
      </c>
      <c r="D536" s="28" t="s">
        <v>188</v>
      </c>
      <c r="E536" s="36">
        <v>5818.4819442260341</v>
      </c>
      <c r="F536" s="16">
        <v>10584.626666666665</v>
      </c>
      <c r="G536" s="5">
        <f t="shared" si="40"/>
        <v>1.8191388695758197</v>
      </c>
      <c r="H536" s="84">
        <f t="shared" si="41"/>
        <v>1.25</v>
      </c>
      <c r="I536" s="37">
        <v>4333.6331666666665</v>
      </c>
      <c r="J536" s="91">
        <f t="shared" si="42"/>
        <v>1.4424371559829376</v>
      </c>
      <c r="K536" s="38">
        <v>120</v>
      </c>
      <c r="L536" s="16">
        <v>13.5</v>
      </c>
      <c r="M536" s="5">
        <f t="shared" si="43"/>
        <v>0.1125</v>
      </c>
      <c r="N536" s="11">
        <f t="shared" si="44"/>
        <v>0.1125</v>
      </c>
      <c r="O536" s="30"/>
      <c r="P536" s="30"/>
      <c r="Q536" s="30"/>
    </row>
    <row r="537" spans="1:17">
      <c r="A537" s="19" t="s">
        <v>995</v>
      </c>
      <c r="B537" s="9" t="s">
        <v>1082</v>
      </c>
      <c r="C537" s="9" t="s">
        <v>1082</v>
      </c>
      <c r="D537" s="28" t="s">
        <v>1043</v>
      </c>
      <c r="E537" s="36">
        <v>8176.4443609239879</v>
      </c>
      <c r="F537" s="16">
        <v>5156.58</v>
      </c>
      <c r="G537" s="5">
        <f t="shared" si="40"/>
        <v>0.63066288625943456</v>
      </c>
      <c r="H537" s="84">
        <f t="shared" si="41"/>
        <v>0.63066288625943456</v>
      </c>
      <c r="I537" s="37">
        <v>4804.3172816384413</v>
      </c>
      <c r="J537" s="91">
        <f t="shared" si="42"/>
        <v>7.3322117943347864E-2</v>
      </c>
      <c r="K537" s="38">
        <v>195.96585852169119</v>
      </c>
      <c r="L537" s="16">
        <v>3.75</v>
      </c>
      <c r="M537" s="5">
        <f t="shared" si="43"/>
        <v>1.9135986381959069E-2</v>
      </c>
      <c r="N537" s="11">
        <f t="shared" si="44"/>
        <v>1.9135986381959069E-2</v>
      </c>
      <c r="O537" s="15"/>
      <c r="P537" s="15"/>
      <c r="Q537" s="15"/>
    </row>
    <row r="538" spans="1:17">
      <c r="A538" s="19" t="s">
        <v>350</v>
      </c>
      <c r="B538" s="9" t="s">
        <v>444</v>
      </c>
      <c r="C538" s="9" t="s">
        <v>385</v>
      </c>
      <c r="D538" s="28" t="s">
        <v>390</v>
      </c>
      <c r="E538" s="36">
        <v>2043.6809307297754</v>
      </c>
      <c r="F538" s="16">
        <v>6277.9633333333331</v>
      </c>
      <c r="G538" s="5">
        <f t="shared" si="40"/>
        <v>3.0718901561074623</v>
      </c>
      <c r="H538" s="84">
        <f t="shared" si="41"/>
        <v>1.25</v>
      </c>
      <c r="I538" s="37">
        <v>5457.2767054095902</v>
      </c>
      <c r="J538" s="91">
        <f t="shared" si="42"/>
        <v>0.15038391348384939</v>
      </c>
      <c r="K538" s="38">
        <v>221.31042792189331</v>
      </c>
      <c r="L538" s="16">
        <v>30</v>
      </c>
      <c r="M538" s="5">
        <f t="shared" si="43"/>
        <v>0.13555619715573389</v>
      </c>
      <c r="N538" s="11">
        <f t="shared" si="44"/>
        <v>0.13555619715573389</v>
      </c>
      <c r="O538" s="30"/>
      <c r="P538" s="30"/>
      <c r="Q538" s="30"/>
    </row>
    <row r="539" spans="1:17">
      <c r="A539" s="19" t="s">
        <v>457</v>
      </c>
      <c r="B539" s="9" t="s">
        <v>445</v>
      </c>
      <c r="C539" s="9" t="s">
        <v>458</v>
      </c>
      <c r="D539" s="28" t="s">
        <v>454</v>
      </c>
      <c r="E539" s="36">
        <v>1476</v>
      </c>
      <c r="F539" s="16">
        <v>2802</v>
      </c>
      <c r="G539" s="5">
        <f t="shared" si="40"/>
        <v>1.8983739837398375</v>
      </c>
      <c r="H539" s="84">
        <f t="shared" si="41"/>
        <v>1.25</v>
      </c>
      <c r="I539" s="37">
        <v>2624.8719999999998</v>
      </c>
      <c r="J539" s="91">
        <f t="shared" si="42"/>
        <v>6.7480623817085306E-2</v>
      </c>
      <c r="K539" s="38">
        <v>74</v>
      </c>
      <c r="L539" s="16">
        <v>61</v>
      </c>
      <c r="M539" s="5">
        <f t="shared" si="43"/>
        <v>0.82432432432432434</v>
      </c>
      <c r="N539" s="11">
        <f t="shared" si="44"/>
        <v>0.82432432432432434</v>
      </c>
      <c r="O539" s="30"/>
      <c r="P539" s="30"/>
      <c r="Q539" s="30"/>
    </row>
    <row r="540" spans="1:17">
      <c r="A540" s="19" t="s">
        <v>179</v>
      </c>
      <c r="B540" s="9" t="s">
        <v>169</v>
      </c>
      <c r="C540" s="9" t="s">
        <v>175</v>
      </c>
      <c r="D540" s="28" t="s">
        <v>110</v>
      </c>
      <c r="E540" s="36">
        <v>3200</v>
      </c>
      <c r="F540" s="16">
        <v>5660.9466666666685</v>
      </c>
      <c r="G540" s="5">
        <f t="shared" si="40"/>
        <v>1.7690458333333339</v>
      </c>
      <c r="H540" s="84">
        <f t="shared" si="41"/>
        <v>1.25</v>
      </c>
      <c r="I540" s="37">
        <v>1907</v>
      </c>
      <c r="J540" s="91">
        <f t="shared" si="42"/>
        <v>1.9685090019227416</v>
      </c>
      <c r="K540" s="38">
        <v>44</v>
      </c>
      <c r="L540" s="16">
        <v>1.5</v>
      </c>
      <c r="M540" s="5">
        <f t="shared" si="43"/>
        <v>3.4090909090909088E-2</v>
      </c>
      <c r="N540" s="11">
        <f t="shared" si="44"/>
        <v>3.4090909090909088E-2</v>
      </c>
      <c r="O540" s="30"/>
      <c r="P540" s="30"/>
      <c r="Q540" s="30"/>
    </row>
    <row r="541" spans="1:17">
      <c r="A541" s="19" t="s">
        <v>927</v>
      </c>
      <c r="B541" s="9" t="s">
        <v>924</v>
      </c>
      <c r="C541" s="9" t="s">
        <v>925</v>
      </c>
      <c r="D541" s="28" t="s">
        <v>912</v>
      </c>
      <c r="E541" s="36">
        <v>2721.9999999999986</v>
      </c>
      <c r="F541" s="16">
        <v>4874.6316666666653</v>
      </c>
      <c r="G541" s="5">
        <f t="shared" si="40"/>
        <v>1.7908272103845215</v>
      </c>
      <c r="H541" s="84">
        <f t="shared" si="41"/>
        <v>1.25</v>
      </c>
      <c r="I541" s="37">
        <v>2274.7923781003888</v>
      </c>
      <c r="J541" s="91">
        <f t="shared" si="42"/>
        <v>1.1428908033960115</v>
      </c>
      <c r="K541" s="38">
        <v>80.190209342352802</v>
      </c>
      <c r="L541" s="16">
        <v>9.625</v>
      </c>
      <c r="M541" s="5">
        <f t="shared" si="43"/>
        <v>0.12002712150193272</v>
      </c>
      <c r="N541" s="11">
        <f t="shared" si="44"/>
        <v>0.12002712150193272</v>
      </c>
      <c r="O541" s="30"/>
      <c r="P541" s="30"/>
      <c r="Q541" s="30"/>
    </row>
    <row r="542" spans="1:17">
      <c r="A542" s="19" t="s">
        <v>184</v>
      </c>
      <c r="B542" s="9" t="s">
        <v>211</v>
      </c>
      <c r="C542" s="9" t="s">
        <v>207</v>
      </c>
      <c r="D542" s="28" t="s">
        <v>192</v>
      </c>
      <c r="E542" s="36">
        <v>19217.827736617397</v>
      </c>
      <c r="F542" s="16">
        <v>30280.086666666666</v>
      </c>
      <c r="G542" s="5">
        <f t="shared" si="40"/>
        <v>1.5756248355255775</v>
      </c>
      <c r="H542" s="84">
        <f t="shared" si="41"/>
        <v>1.25</v>
      </c>
      <c r="I542" s="37">
        <v>14573.018749999997</v>
      </c>
      <c r="J542" s="91">
        <f t="shared" si="42"/>
        <v>1.077818411279178</v>
      </c>
      <c r="K542" s="38">
        <v>120</v>
      </c>
      <c r="L542" s="16">
        <v>50</v>
      </c>
      <c r="M542" s="5">
        <f t="shared" si="43"/>
        <v>0.41666666666666669</v>
      </c>
      <c r="N542" s="11">
        <f t="shared" si="44"/>
        <v>0.41666666666666669</v>
      </c>
      <c r="O542" s="30"/>
      <c r="P542" s="30"/>
      <c r="Q542" s="30"/>
    </row>
    <row r="543" spans="1:17">
      <c r="A543" s="19" t="s">
        <v>673</v>
      </c>
      <c r="B543" s="9" t="s">
        <v>684</v>
      </c>
      <c r="C543" s="9" t="s">
        <v>682</v>
      </c>
      <c r="D543" s="28" t="s">
        <v>671</v>
      </c>
      <c r="E543" s="36">
        <v>7930.4864927165345</v>
      </c>
      <c r="F543" s="16">
        <v>13256.896666666667</v>
      </c>
      <c r="G543" s="5">
        <f t="shared" si="40"/>
        <v>1.6716372543906328</v>
      </c>
      <c r="H543" s="84">
        <f t="shared" si="41"/>
        <v>1.25</v>
      </c>
      <c r="I543" s="37">
        <v>6598.5443169746995</v>
      </c>
      <c r="J543" s="91">
        <f t="shared" si="42"/>
        <v>1.0090638222377946</v>
      </c>
      <c r="K543" s="38">
        <v>97.183290125348123</v>
      </c>
      <c r="L543" s="16">
        <v>7.5</v>
      </c>
      <c r="M543" s="5">
        <f t="shared" si="43"/>
        <v>7.7173760945183204E-2</v>
      </c>
      <c r="N543" s="11">
        <f t="shared" si="44"/>
        <v>7.7173760945183204E-2</v>
      </c>
      <c r="O543" s="30"/>
      <c r="P543" s="30"/>
      <c r="Q543" s="30"/>
    </row>
    <row r="544" spans="1:17">
      <c r="A544" s="19" t="s">
        <v>179</v>
      </c>
      <c r="B544" s="9" t="s">
        <v>182</v>
      </c>
      <c r="C544" s="9" t="s">
        <v>60</v>
      </c>
      <c r="D544" s="28" t="s">
        <v>36</v>
      </c>
      <c r="E544" s="36">
        <v>1176</v>
      </c>
      <c r="F544" s="16">
        <v>2442.9033333333341</v>
      </c>
      <c r="G544" s="5">
        <f t="shared" si="40"/>
        <v>2.077298752834468</v>
      </c>
      <c r="H544" s="84">
        <f t="shared" si="41"/>
        <v>1.25</v>
      </c>
      <c r="I544" s="37">
        <v>1711</v>
      </c>
      <c r="J544" s="91">
        <f t="shared" si="42"/>
        <v>0.4277634911357886</v>
      </c>
      <c r="K544" s="38">
        <v>40</v>
      </c>
      <c r="L544" s="16">
        <v>9</v>
      </c>
      <c r="M544" s="5">
        <f t="shared" si="43"/>
        <v>0.22500000000000001</v>
      </c>
      <c r="N544" s="11">
        <f t="shared" si="44"/>
        <v>0.22500000000000001</v>
      </c>
      <c r="O544" s="30"/>
      <c r="P544" s="30"/>
      <c r="Q544" s="30"/>
    </row>
    <row r="545" spans="1:17">
      <c r="A545" s="19" t="s">
        <v>927</v>
      </c>
      <c r="B545" s="9" t="s">
        <v>921</v>
      </c>
      <c r="C545" s="9" t="s">
        <v>905</v>
      </c>
      <c r="D545" s="28" t="s">
        <v>904</v>
      </c>
      <c r="E545" s="36">
        <v>2386</v>
      </c>
      <c r="F545" s="16">
        <v>3196.1333333333332</v>
      </c>
      <c r="G545" s="5">
        <f t="shared" si="40"/>
        <v>1.3395361832914221</v>
      </c>
      <c r="H545" s="84">
        <f t="shared" si="41"/>
        <v>1.25</v>
      </c>
      <c r="I545" s="37">
        <v>2000.8199162644937</v>
      </c>
      <c r="J545" s="91">
        <f t="shared" si="42"/>
        <v>0.59741179471087791</v>
      </c>
      <c r="K545" s="38">
        <v>70.291638314053557</v>
      </c>
      <c r="L545" s="16">
        <v>6.5</v>
      </c>
      <c r="M545" s="5">
        <f t="shared" si="43"/>
        <v>9.24718808083385E-2</v>
      </c>
      <c r="N545" s="11">
        <f t="shared" si="44"/>
        <v>9.24718808083385E-2</v>
      </c>
      <c r="O545" s="30"/>
      <c r="P545" s="30"/>
      <c r="Q545" s="30"/>
    </row>
    <row r="546" spans="1:17">
      <c r="A546" s="19" t="s">
        <v>179</v>
      </c>
      <c r="B546" s="9" t="s">
        <v>177</v>
      </c>
      <c r="C546" s="9" t="s">
        <v>164</v>
      </c>
      <c r="D546" s="28" t="s">
        <v>20</v>
      </c>
      <c r="E546" s="36">
        <v>1816</v>
      </c>
      <c r="F546" s="16">
        <v>3106.4566666666665</v>
      </c>
      <c r="G546" s="5">
        <f t="shared" si="40"/>
        <v>1.71060389133627</v>
      </c>
      <c r="H546" s="84">
        <f t="shared" si="41"/>
        <v>1.25</v>
      </c>
      <c r="I546" s="37">
        <v>1115</v>
      </c>
      <c r="J546" s="91">
        <f t="shared" si="42"/>
        <v>1.7860597907324363</v>
      </c>
      <c r="K546" s="38">
        <v>60</v>
      </c>
      <c r="L546" s="16">
        <v>16</v>
      </c>
      <c r="M546" s="5">
        <f t="shared" si="43"/>
        <v>0.26666666666666666</v>
      </c>
      <c r="N546" s="11">
        <f t="shared" si="44"/>
        <v>0.26666666666666666</v>
      </c>
      <c r="O546" s="30"/>
      <c r="P546" s="30"/>
      <c r="Q546" s="30"/>
    </row>
    <row r="547" spans="1:17">
      <c r="A547" s="19" t="s">
        <v>179</v>
      </c>
      <c r="B547" s="9" t="s">
        <v>177</v>
      </c>
      <c r="C547" s="9" t="s">
        <v>164</v>
      </c>
      <c r="D547" s="28" t="s">
        <v>113</v>
      </c>
      <c r="E547" s="36">
        <v>1592</v>
      </c>
      <c r="F547" s="16">
        <v>3427.5933333333337</v>
      </c>
      <c r="G547" s="5">
        <f t="shared" si="40"/>
        <v>2.1530108877721945</v>
      </c>
      <c r="H547" s="84">
        <f t="shared" si="41"/>
        <v>1.25</v>
      </c>
      <c r="I547" s="37">
        <v>2964</v>
      </c>
      <c r="J547" s="91">
        <f t="shared" si="42"/>
        <v>0.15640800719748094</v>
      </c>
      <c r="K547" s="38">
        <v>48</v>
      </c>
      <c r="L547" s="16">
        <v>0.75</v>
      </c>
      <c r="M547" s="5">
        <f t="shared" si="43"/>
        <v>1.5625E-2</v>
      </c>
      <c r="N547" s="11">
        <f t="shared" si="44"/>
        <v>1.5625E-2</v>
      </c>
      <c r="O547" s="30"/>
      <c r="P547" s="30"/>
      <c r="Q547" s="30"/>
    </row>
    <row r="548" spans="1:17">
      <c r="A548" s="19" t="s">
        <v>345</v>
      </c>
      <c r="B548" s="9" t="s">
        <v>346</v>
      </c>
      <c r="C548" s="9" t="s">
        <v>336</v>
      </c>
      <c r="D548" s="28" t="s">
        <v>243</v>
      </c>
      <c r="E548" s="36">
        <v>957.87439932408108</v>
      </c>
      <c r="F548" s="16">
        <v>1404.4533333333334</v>
      </c>
      <c r="G548" s="5">
        <f t="shared" si="40"/>
        <v>1.4662186757725004</v>
      </c>
      <c r="H548" s="84">
        <f t="shared" si="41"/>
        <v>1.25</v>
      </c>
      <c r="I548" s="37">
        <v>646.21581599452986</v>
      </c>
      <c r="J548" s="91">
        <f t="shared" si="42"/>
        <v>1.1733502934648414</v>
      </c>
      <c r="K548" s="38">
        <v>8.5890464357200464</v>
      </c>
      <c r="L548" s="16">
        <v>1.5</v>
      </c>
      <c r="M548" s="5">
        <f t="shared" si="43"/>
        <v>0.17464103975056114</v>
      </c>
      <c r="N548" s="11">
        <f t="shared" si="44"/>
        <v>0.17464103975056114</v>
      </c>
      <c r="O548" s="30"/>
      <c r="P548" s="30"/>
      <c r="Q548" s="30"/>
    </row>
    <row r="549" spans="1:17">
      <c r="A549" s="19" t="s">
        <v>1149</v>
      </c>
      <c r="B549" s="9" t="s">
        <v>1215</v>
      </c>
      <c r="C549" s="9" t="s">
        <v>1215</v>
      </c>
      <c r="D549" s="28" t="s">
        <v>1195</v>
      </c>
      <c r="E549" s="36">
        <v>1233.7946552451076</v>
      </c>
      <c r="F549" s="16">
        <v>2169.046666666668</v>
      </c>
      <c r="G549" s="5">
        <f t="shared" si="40"/>
        <v>1.7580289049280746</v>
      </c>
      <c r="H549" s="84">
        <f t="shared" si="41"/>
        <v>1.25</v>
      </c>
      <c r="I549" s="37">
        <v>2101.2680695305999</v>
      </c>
      <c r="J549" s="91">
        <f t="shared" si="42"/>
        <v>3.2256044870661915E-2</v>
      </c>
      <c r="K549" s="38">
        <v>31.140178114418376</v>
      </c>
      <c r="L549" s="16">
        <v>9</v>
      </c>
      <c r="M549" s="5">
        <f t="shared" si="43"/>
        <v>0.28901568792995641</v>
      </c>
      <c r="N549" s="11">
        <f t="shared" si="44"/>
        <v>0.28901568792995641</v>
      </c>
      <c r="O549" s="15"/>
      <c r="P549" s="15"/>
      <c r="Q549" s="15"/>
    </row>
    <row r="550" spans="1:17">
      <c r="A550" s="19" t="s">
        <v>1086</v>
      </c>
      <c r="B550" s="9" t="s">
        <v>1147</v>
      </c>
      <c r="C550" s="9" t="s">
        <v>1140</v>
      </c>
      <c r="D550" s="28" t="s">
        <v>1090</v>
      </c>
      <c r="E550" s="36">
        <v>1301.5554170388234</v>
      </c>
      <c r="F550" s="16">
        <v>1900.073333333333</v>
      </c>
      <c r="G550" s="5">
        <f t="shared" si="40"/>
        <v>1.4598482004371365</v>
      </c>
      <c r="H550" s="84">
        <f t="shared" si="41"/>
        <v>1.25</v>
      </c>
      <c r="I550" s="37">
        <v>952.5900604955857</v>
      </c>
      <c r="J550" s="91">
        <f t="shared" si="42"/>
        <v>0.99463905002831798</v>
      </c>
      <c r="K550" s="38">
        <v>16.790956409542169</v>
      </c>
      <c r="L550" s="16">
        <v>11.25</v>
      </c>
      <c r="M550" s="5">
        <f t="shared" si="43"/>
        <v>0.67000352604135838</v>
      </c>
      <c r="N550" s="11">
        <f t="shared" si="44"/>
        <v>0.67000352604135838</v>
      </c>
      <c r="O550" s="15"/>
      <c r="P550" s="15"/>
      <c r="Q550" s="15"/>
    </row>
    <row r="551" spans="1:17">
      <c r="A551" s="19" t="s">
        <v>673</v>
      </c>
      <c r="B551" s="9" t="s">
        <v>684</v>
      </c>
      <c r="C551" s="9" t="s">
        <v>682</v>
      </c>
      <c r="D551" s="28" t="s">
        <v>670</v>
      </c>
      <c r="E551" s="36">
        <v>8529.9792044894348</v>
      </c>
      <c r="F551" s="16">
        <v>15556.623333333326</v>
      </c>
      <c r="G551" s="5">
        <f t="shared" si="40"/>
        <v>1.823758647048715</v>
      </c>
      <c r="H551" s="84">
        <f t="shared" si="41"/>
        <v>1.25</v>
      </c>
      <c r="I551" s="37">
        <v>7097.3509450384145</v>
      </c>
      <c r="J551" s="91">
        <f t="shared" si="42"/>
        <v>1.1918915175257867</v>
      </c>
      <c r="K551" s="38">
        <v>104.5297088084597</v>
      </c>
      <c r="L551" s="16">
        <v>16.25</v>
      </c>
      <c r="M551" s="5">
        <f t="shared" si="43"/>
        <v>0.15545819638488145</v>
      </c>
      <c r="N551" s="11">
        <f t="shared" si="44"/>
        <v>0.15545819638488145</v>
      </c>
      <c r="O551" s="30"/>
      <c r="P551" s="30"/>
      <c r="Q551" s="30"/>
    </row>
    <row r="552" spans="1:17">
      <c r="A552" s="19" t="s">
        <v>1245</v>
      </c>
      <c r="B552" s="9" t="s">
        <v>1307</v>
      </c>
      <c r="C552" s="9" t="s">
        <v>1307</v>
      </c>
      <c r="D552" s="28" t="s">
        <v>1249</v>
      </c>
      <c r="E552" s="36">
        <v>3257.131511403169</v>
      </c>
      <c r="F552" s="16">
        <v>6181.75972</v>
      </c>
      <c r="G552" s="5">
        <f t="shared" si="40"/>
        <v>1.8979152970513322</v>
      </c>
      <c r="H552" s="84">
        <f t="shared" si="41"/>
        <v>1.25</v>
      </c>
      <c r="I552" s="37">
        <v>2263.8184383455746</v>
      </c>
      <c r="J552" s="91">
        <f t="shared" si="42"/>
        <v>1.7306782272334984</v>
      </c>
      <c r="K552" s="38">
        <v>72</v>
      </c>
      <c r="L552" s="16">
        <v>12.75</v>
      </c>
      <c r="M552" s="5">
        <f t="shared" si="43"/>
        <v>0.17708333333333334</v>
      </c>
      <c r="N552" s="11">
        <f t="shared" si="44"/>
        <v>0.17708333333333334</v>
      </c>
      <c r="O552" s="15"/>
      <c r="P552" s="15"/>
      <c r="Q552" s="15"/>
    </row>
    <row r="553" spans="1:17">
      <c r="A553" s="19" t="s">
        <v>179</v>
      </c>
      <c r="B553" s="9" t="s">
        <v>177</v>
      </c>
      <c r="C553" s="9" t="s">
        <v>164</v>
      </c>
      <c r="D553" s="28" t="s">
        <v>15</v>
      </c>
      <c r="E553" s="36">
        <v>1376</v>
      </c>
      <c r="F553" s="16">
        <v>2173.666666666667</v>
      </c>
      <c r="G553" s="5">
        <f t="shared" si="40"/>
        <v>1.5796996124031011</v>
      </c>
      <c r="H553" s="84">
        <f t="shared" si="41"/>
        <v>1.25</v>
      </c>
      <c r="I553" s="37">
        <v>829</v>
      </c>
      <c r="J553" s="91">
        <f t="shared" si="42"/>
        <v>1.6220345798150384</v>
      </c>
      <c r="K553" s="38">
        <v>47</v>
      </c>
      <c r="L553" s="16">
        <v>9.75</v>
      </c>
      <c r="M553" s="5">
        <f t="shared" si="43"/>
        <v>0.20744680851063829</v>
      </c>
      <c r="N553" s="11">
        <f t="shared" si="44"/>
        <v>0.20744680851063829</v>
      </c>
      <c r="O553" s="30"/>
      <c r="P553" s="30"/>
      <c r="Q553" s="30"/>
    </row>
    <row r="554" spans="1:17">
      <c r="A554" s="19" t="s">
        <v>1245</v>
      </c>
      <c r="B554" s="9" t="s">
        <v>1310</v>
      </c>
      <c r="C554" s="9" t="s">
        <v>1314</v>
      </c>
      <c r="D554" s="28" t="s">
        <v>1302</v>
      </c>
      <c r="E554" s="36">
        <v>8032.1317390721188</v>
      </c>
      <c r="F554" s="37">
        <v>13412.865950000001</v>
      </c>
      <c r="G554" s="5">
        <f t="shared" si="40"/>
        <v>1.6699011402855142</v>
      </c>
      <c r="H554" s="84">
        <f t="shared" si="41"/>
        <v>1.25</v>
      </c>
      <c r="I554" s="37">
        <v>6164.4587763476966</v>
      </c>
      <c r="J554" s="91">
        <f t="shared" si="42"/>
        <v>1.1758383722937027</v>
      </c>
      <c r="K554" s="38">
        <v>30</v>
      </c>
      <c r="L554" s="37">
        <v>63</v>
      </c>
      <c r="M554" s="5">
        <f t="shared" si="43"/>
        <v>2.1</v>
      </c>
      <c r="N554" s="11">
        <f t="shared" si="44"/>
        <v>1.25</v>
      </c>
      <c r="O554" s="15"/>
      <c r="P554" s="15"/>
      <c r="Q554" s="15"/>
    </row>
    <row r="555" spans="1:17">
      <c r="A555" s="19" t="s">
        <v>927</v>
      </c>
      <c r="B555" s="9" t="s">
        <v>924</v>
      </c>
      <c r="C555" s="9" t="s">
        <v>925</v>
      </c>
      <c r="D555" s="28" t="s">
        <v>915</v>
      </c>
      <c r="E555" s="36">
        <v>2575.0000000000005</v>
      </c>
      <c r="F555" s="16">
        <v>4478.5366666666705</v>
      </c>
      <c r="G555" s="5">
        <f t="shared" si="40"/>
        <v>1.7392375404530755</v>
      </c>
      <c r="H555" s="84">
        <f t="shared" si="41"/>
        <v>1.25</v>
      </c>
      <c r="I555" s="37">
        <v>3577.4189776961121</v>
      </c>
      <c r="J555" s="91">
        <f t="shared" si="42"/>
        <v>0.25189045358922035</v>
      </c>
      <c r="K555" s="38">
        <v>75.859584517471887</v>
      </c>
      <c r="L555" s="16">
        <v>39.75</v>
      </c>
      <c r="M555" s="5">
        <f t="shared" si="43"/>
        <v>0.52399443330519202</v>
      </c>
      <c r="N555" s="11">
        <f t="shared" si="44"/>
        <v>0.52399443330519202</v>
      </c>
      <c r="O555" s="30"/>
      <c r="P555" s="30"/>
      <c r="Q555" s="30"/>
    </row>
    <row r="556" spans="1:17">
      <c r="A556" s="19" t="s">
        <v>1149</v>
      </c>
      <c r="B556" s="9" t="s">
        <v>1215</v>
      </c>
      <c r="C556" s="9" t="s">
        <v>1215</v>
      </c>
      <c r="D556" s="28" t="s">
        <v>1194</v>
      </c>
      <c r="E556" s="36">
        <v>1410.0510345658372</v>
      </c>
      <c r="F556" s="16">
        <v>2232.3500000000008</v>
      </c>
      <c r="G556" s="5">
        <f t="shared" si="40"/>
        <v>1.5831696479605464</v>
      </c>
      <c r="H556" s="84">
        <f t="shared" si="41"/>
        <v>1.25</v>
      </c>
      <c r="I556" s="37">
        <v>2159.6366270175608</v>
      </c>
      <c r="J556" s="91">
        <f t="shared" si="42"/>
        <v>3.366926272354287E-2</v>
      </c>
      <c r="K556" s="38">
        <v>35.588774987906717</v>
      </c>
      <c r="L556" s="16">
        <v>1.75</v>
      </c>
      <c r="M556" s="5">
        <f t="shared" si="43"/>
        <v>4.9172808015860638E-2</v>
      </c>
      <c r="N556" s="11">
        <f t="shared" si="44"/>
        <v>4.9172808015860638E-2</v>
      </c>
      <c r="O556" s="15"/>
      <c r="P556" s="15"/>
      <c r="Q556" s="15"/>
    </row>
    <row r="557" spans="1:17">
      <c r="A557" s="19" t="s">
        <v>1317</v>
      </c>
      <c r="B557" s="9" t="s">
        <v>1379</v>
      </c>
      <c r="C557" s="9" t="s">
        <v>1374</v>
      </c>
      <c r="D557" s="28" t="s">
        <v>1342</v>
      </c>
      <c r="E557" s="36">
        <v>1546.7350132007459</v>
      </c>
      <c r="F557" s="16">
        <v>2331.0166666666701</v>
      </c>
      <c r="G557" s="5">
        <f t="shared" si="40"/>
        <v>1.5070562486608265</v>
      </c>
      <c r="H557" s="84">
        <f t="shared" si="41"/>
        <v>1.25</v>
      </c>
      <c r="I557" s="37">
        <v>1172</v>
      </c>
      <c r="J557" s="91">
        <f t="shared" si="42"/>
        <v>0.98892207053470149</v>
      </c>
      <c r="K557" s="38">
        <v>58</v>
      </c>
      <c r="L557" s="16">
        <v>8.25</v>
      </c>
      <c r="M557" s="5">
        <f t="shared" si="43"/>
        <v>0.14224137931034483</v>
      </c>
      <c r="N557" s="11">
        <f t="shared" si="44"/>
        <v>0.14224137931034483</v>
      </c>
      <c r="O557" s="15"/>
      <c r="P557" s="15"/>
      <c r="Q557" s="15"/>
    </row>
    <row r="558" spans="1:17">
      <c r="A558" s="19" t="s">
        <v>928</v>
      </c>
      <c r="B558" s="9" t="s">
        <v>994</v>
      </c>
      <c r="C558" s="9" t="s">
        <v>959</v>
      </c>
      <c r="D558" s="28" t="s">
        <v>959</v>
      </c>
      <c r="E558" s="36">
        <v>6516.9562969137169</v>
      </c>
      <c r="F558" s="16">
        <v>5139.9866666666667</v>
      </c>
      <c r="G558" s="5">
        <f t="shared" si="40"/>
        <v>0.78870970319393552</v>
      </c>
      <c r="H558" s="84">
        <f t="shared" si="41"/>
        <v>0.78870970319393552</v>
      </c>
      <c r="I558" s="37">
        <v>2897.5457826338552</v>
      </c>
      <c r="J558" s="91">
        <f t="shared" si="42"/>
        <v>0.77391042359801587</v>
      </c>
      <c r="K558" s="38">
        <v>177.18177437435654</v>
      </c>
      <c r="L558" s="16">
        <v>17.25</v>
      </c>
      <c r="M558" s="5">
        <f t="shared" si="43"/>
        <v>9.7357643363213703E-2</v>
      </c>
      <c r="N558" s="11">
        <f t="shared" si="44"/>
        <v>9.7357643363213703E-2</v>
      </c>
      <c r="O558" s="15"/>
      <c r="P558" s="15"/>
      <c r="Q558" s="15"/>
    </row>
    <row r="559" spans="1:17">
      <c r="A559" s="19" t="s">
        <v>927</v>
      </c>
      <c r="B559" s="9" t="s">
        <v>924</v>
      </c>
      <c r="C559" s="9" t="s">
        <v>926</v>
      </c>
      <c r="D559" s="28" t="s">
        <v>916</v>
      </c>
      <c r="E559" s="36">
        <v>2525.9999999999991</v>
      </c>
      <c r="F559" s="16">
        <v>5145.9899999999989</v>
      </c>
      <c r="G559" s="5">
        <f t="shared" si="40"/>
        <v>2.0372090261282665</v>
      </c>
      <c r="H559" s="84">
        <f t="shared" si="41"/>
        <v>1.25</v>
      </c>
      <c r="I559" s="37">
        <v>2251.9622480957682</v>
      </c>
      <c r="J559" s="91">
        <f t="shared" si="42"/>
        <v>1.2851137954694334</v>
      </c>
      <c r="K559" s="38">
        <v>74.416042909178245</v>
      </c>
      <c r="L559" s="16">
        <v>19.5</v>
      </c>
      <c r="M559" s="5">
        <f t="shared" si="43"/>
        <v>0.26204027031911598</v>
      </c>
      <c r="N559" s="11">
        <f t="shared" si="44"/>
        <v>0.26204027031911598</v>
      </c>
      <c r="O559" s="30"/>
      <c r="P559" s="30"/>
      <c r="Q559" s="30"/>
    </row>
    <row r="560" spans="1:17">
      <c r="A560" s="19" t="s">
        <v>673</v>
      </c>
      <c r="B560" s="9" t="s">
        <v>683</v>
      </c>
      <c r="C560" s="9" t="s">
        <v>675</v>
      </c>
      <c r="D560" s="28" t="s">
        <v>635</v>
      </c>
      <c r="E560" s="36">
        <v>10559.479706252678</v>
      </c>
      <c r="F560" s="16">
        <v>11899.403333333334</v>
      </c>
      <c r="G560" s="5">
        <f t="shared" si="40"/>
        <v>1.1268929591566179</v>
      </c>
      <c r="H560" s="84">
        <f t="shared" si="41"/>
        <v>1.1268929591566179</v>
      </c>
      <c r="I560" s="37">
        <v>8549.8804140799093</v>
      </c>
      <c r="J560" s="91">
        <f t="shared" si="42"/>
        <v>0.39176254602783023</v>
      </c>
      <c r="K560" s="38">
        <v>200.95204239848869</v>
      </c>
      <c r="L560" s="16">
        <v>10.5</v>
      </c>
      <c r="M560" s="5">
        <f t="shared" si="43"/>
        <v>5.2251272864290967E-2</v>
      </c>
      <c r="N560" s="11">
        <f t="shared" si="44"/>
        <v>5.2251272864290967E-2</v>
      </c>
      <c r="O560" s="30"/>
      <c r="P560" s="30"/>
      <c r="Q560" s="30"/>
    </row>
    <row r="561" spans="1:17">
      <c r="A561" s="19" t="s">
        <v>179</v>
      </c>
      <c r="B561" s="9" t="s">
        <v>182</v>
      </c>
      <c r="C561" s="9" t="s">
        <v>45</v>
      </c>
      <c r="D561" s="28" t="s">
        <v>39</v>
      </c>
      <c r="E561" s="36">
        <v>2664</v>
      </c>
      <c r="F561" s="16">
        <v>4594.8966666666693</v>
      </c>
      <c r="G561" s="5">
        <f t="shared" si="40"/>
        <v>1.7248110610610621</v>
      </c>
      <c r="H561" s="84">
        <f t="shared" si="41"/>
        <v>1.25</v>
      </c>
      <c r="I561" s="37">
        <v>1655</v>
      </c>
      <c r="J561" s="91">
        <f t="shared" si="42"/>
        <v>1.7763726082578062</v>
      </c>
      <c r="K561" s="38">
        <v>104</v>
      </c>
      <c r="L561" s="16">
        <v>16.75</v>
      </c>
      <c r="M561" s="5">
        <f t="shared" si="43"/>
        <v>0.16105769230769232</v>
      </c>
      <c r="N561" s="11">
        <f t="shared" si="44"/>
        <v>0.16105769230769232</v>
      </c>
      <c r="O561" s="30"/>
      <c r="P561" s="30"/>
      <c r="Q561" s="30"/>
    </row>
    <row r="562" spans="1:17">
      <c r="A562" s="19" t="s">
        <v>350</v>
      </c>
      <c r="B562" s="9" t="s">
        <v>444</v>
      </c>
      <c r="C562" s="9" t="s">
        <v>385</v>
      </c>
      <c r="D562" s="28" t="s">
        <v>388</v>
      </c>
      <c r="E562" s="36">
        <v>6030.4096791263928</v>
      </c>
      <c r="F562" s="16">
        <v>10260.873333333335</v>
      </c>
      <c r="G562" s="5">
        <f t="shared" si="40"/>
        <v>1.7015217670617357</v>
      </c>
      <c r="H562" s="84">
        <f t="shared" si="41"/>
        <v>1.25</v>
      </c>
      <c r="I562" s="37">
        <v>4300.0721968518474</v>
      </c>
      <c r="J562" s="91">
        <f t="shared" si="42"/>
        <v>1.3862095480270042</v>
      </c>
      <c r="K562" s="38">
        <v>210.91229037379199</v>
      </c>
      <c r="L562" s="16">
        <v>60</v>
      </c>
      <c r="M562" s="5">
        <f t="shared" si="43"/>
        <v>0.28447844311805742</v>
      </c>
      <c r="N562" s="11">
        <f t="shared" si="44"/>
        <v>0.28447844311805742</v>
      </c>
      <c r="O562" s="30"/>
      <c r="P562" s="30"/>
      <c r="Q562" s="30"/>
    </row>
    <row r="563" spans="1:17">
      <c r="A563" s="19" t="s">
        <v>179</v>
      </c>
      <c r="B563" s="9" t="s">
        <v>182</v>
      </c>
      <c r="C563" s="9" t="s">
        <v>76</v>
      </c>
      <c r="D563" s="28" t="s">
        <v>61</v>
      </c>
      <c r="E563" s="36">
        <v>1272</v>
      </c>
      <c r="F563" s="16">
        <v>1465.0700000000008</v>
      </c>
      <c r="G563" s="5">
        <f t="shared" si="40"/>
        <v>1.1517845911949691</v>
      </c>
      <c r="H563" s="84">
        <f t="shared" si="41"/>
        <v>1.1517845911949691</v>
      </c>
      <c r="I563" s="37">
        <v>776</v>
      </c>
      <c r="J563" s="91">
        <f t="shared" si="42"/>
        <v>0.88797680412371238</v>
      </c>
      <c r="K563" s="38">
        <v>48</v>
      </c>
      <c r="L563" s="16">
        <v>4</v>
      </c>
      <c r="M563" s="5">
        <f t="shared" si="43"/>
        <v>8.3333333333333329E-2</v>
      </c>
      <c r="N563" s="11">
        <f t="shared" si="44"/>
        <v>8.3333333333333329E-2</v>
      </c>
      <c r="O563" s="30"/>
      <c r="P563" s="30"/>
      <c r="Q563" s="30"/>
    </row>
    <row r="564" spans="1:17">
      <c r="A564" s="19" t="s">
        <v>179</v>
      </c>
      <c r="B564" s="9" t="s">
        <v>169</v>
      </c>
      <c r="C564" s="9" t="s">
        <v>169</v>
      </c>
      <c r="D564" s="28" t="s">
        <v>85</v>
      </c>
      <c r="E564" s="36">
        <v>1596</v>
      </c>
      <c r="F564" s="16">
        <v>3306.8733333333348</v>
      </c>
      <c r="G564" s="5">
        <f t="shared" si="40"/>
        <v>2.0719757727652475</v>
      </c>
      <c r="H564" s="84">
        <f t="shared" si="41"/>
        <v>1.25</v>
      </c>
      <c r="I564" s="37">
        <v>2948</v>
      </c>
      <c r="J564" s="91">
        <f t="shared" si="42"/>
        <v>0.12173450927182317</v>
      </c>
      <c r="K564" s="38">
        <v>24</v>
      </c>
      <c r="L564" s="16">
        <v>7.25</v>
      </c>
      <c r="M564" s="5">
        <f t="shared" si="43"/>
        <v>0.30208333333333331</v>
      </c>
      <c r="N564" s="11">
        <f t="shared" si="44"/>
        <v>0.30208333333333331</v>
      </c>
      <c r="O564" s="30"/>
      <c r="P564" s="30"/>
      <c r="Q564" s="30"/>
    </row>
    <row r="565" spans="1:17">
      <c r="A565" s="19" t="s">
        <v>179</v>
      </c>
      <c r="B565" s="9" t="s">
        <v>181</v>
      </c>
      <c r="C565" s="9" t="s">
        <v>161</v>
      </c>
      <c r="D565" s="28" t="s">
        <v>119</v>
      </c>
      <c r="E565" s="36">
        <v>3604</v>
      </c>
      <c r="F565" s="16">
        <v>8405.3766666666634</v>
      </c>
      <c r="G565" s="5">
        <f t="shared" si="40"/>
        <v>2.3322354790972986</v>
      </c>
      <c r="H565" s="84">
        <f t="shared" si="41"/>
        <v>1.25</v>
      </c>
      <c r="I565" s="37">
        <v>6202</v>
      </c>
      <c r="J565" s="91">
        <f t="shared" si="42"/>
        <v>0.355268730517037</v>
      </c>
      <c r="K565" s="38">
        <v>76</v>
      </c>
      <c r="L565" s="16">
        <v>7.25</v>
      </c>
      <c r="M565" s="5">
        <f t="shared" si="43"/>
        <v>9.5394736842105268E-2</v>
      </c>
      <c r="N565" s="11">
        <f t="shared" si="44"/>
        <v>9.5394736842105268E-2</v>
      </c>
      <c r="O565" s="30"/>
      <c r="P565" s="30"/>
      <c r="Q565" s="30"/>
    </row>
    <row r="566" spans="1:17">
      <c r="A566" s="19" t="s">
        <v>1086</v>
      </c>
      <c r="B566" s="9" t="s">
        <v>1142</v>
      </c>
      <c r="C566" s="9" t="s">
        <v>1142</v>
      </c>
      <c r="D566" s="28" t="s">
        <v>1113</v>
      </c>
      <c r="E566" s="36">
        <v>2860.409757165437</v>
      </c>
      <c r="F566" s="16">
        <v>3107.5733333333328</v>
      </c>
      <c r="G566" s="5">
        <f t="shared" si="40"/>
        <v>1.0864084509391501</v>
      </c>
      <c r="H566" s="84">
        <f t="shared" si="41"/>
        <v>1.0864084509391501</v>
      </c>
      <c r="I566" s="37">
        <v>2352.9531910209594</v>
      </c>
      <c r="J566" s="91">
        <f t="shared" si="42"/>
        <v>0.32071192286869921</v>
      </c>
      <c r="K566" s="38">
        <v>49.683741336653682</v>
      </c>
      <c r="L566" s="16">
        <v>0.75</v>
      </c>
      <c r="M566" s="5">
        <f t="shared" si="43"/>
        <v>1.5095481536264561E-2</v>
      </c>
      <c r="N566" s="11">
        <f t="shared" si="44"/>
        <v>1.5095481536264561E-2</v>
      </c>
      <c r="O566" s="15"/>
      <c r="P566" s="15"/>
      <c r="Q566" s="15"/>
    </row>
    <row r="567" spans="1:17">
      <c r="A567" s="19" t="s">
        <v>1086</v>
      </c>
      <c r="B567" s="9" t="s">
        <v>1142</v>
      </c>
      <c r="C567" s="9" t="s">
        <v>1142</v>
      </c>
      <c r="D567" s="28" t="s">
        <v>1111</v>
      </c>
      <c r="E567" s="36">
        <v>4615.7256798042872</v>
      </c>
      <c r="F567" s="16">
        <v>4983.1608333333334</v>
      </c>
      <c r="G567" s="5">
        <f t="shared" si="40"/>
        <v>1.0796050673324733</v>
      </c>
      <c r="H567" s="84">
        <f t="shared" si="41"/>
        <v>1.0796050673324733</v>
      </c>
      <c r="I567" s="37">
        <v>3796.86387237587</v>
      </c>
      <c r="J567" s="91">
        <f t="shared" si="42"/>
        <v>0.3124412675388184</v>
      </c>
      <c r="K567" s="38">
        <v>80.172611697283699</v>
      </c>
      <c r="L567" s="16">
        <v>12</v>
      </c>
      <c r="M567" s="5">
        <f t="shared" si="43"/>
        <v>0.1496770498796981</v>
      </c>
      <c r="N567" s="11">
        <f t="shared" si="44"/>
        <v>0.1496770498796981</v>
      </c>
      <c r="O567" s="15"/>
      <c r="P567" s="15"/>
      <c r="Q567" s="15"/>
    </row>
    <row r="568" spans="1:17">
      <c r="A568" s="19" t="s">
        <v>673</v>
      </c>
      <c r="B568" s="9" t="s">
        <v>685</v>
      </c>
      <c r="C568" s="9" t="s">
        <v>681</v>
      </c>
      <c r="D568" s="28" t="s">
        <v>661</v>
      </c>
      <c r="E568" s="36">
        <v>11497.512838848686</v>
      </c>
      <c r="F568" s="16">
        <v>23564.07333333333</v>
      </c>
      <c r="G568" s="5">
        <f t="shared" si="40"/>
        <v>2.0494931089542439</v>
      </c>
      <c r="H568" s="84">
        <f t="shared" si="41"/>
        <v>1.25</v>
      </c>
      <c r="I568" s="37">
        <v>9196.2686341894223</v>
      </c>
      <c r="J568" s="91">
        <f t="shared" si="42"/>
        <v>1.5623515656913294</v>
      </c>
      <c r="K568" s="38">
        <v>219.5602285538443</v>
      </c>
      <c r="L568" s="16">
        <v>72</v>
      </c>
      <c r="M568" s="5">
        <f t="shared" si="43"/>
        <v>0.32792824308043084</v>
      </c>
      <c r="N568" s="11">
        <f t="shared" si="44"/>
        <v>0.32792824308043084</v>
      </c>
      <c r="O568" s="30"/>
      <c r="P568" s="30"/>
      <c r="Q568" s="30"/>
    </row>
    <row r="569" spans="1:17">
      <c r="A569" s="19" t="s">
        <v>179</v>
      </c>
      <c r="B569" s="9" t="s">
        <v>169</v>
      </c>
      <c r="C569" s="9" t="s">
        <v>169</v>
      </c>
      <c r="D569" s="28" t="s">
        <v>26</v>
      </c>
      <c r="E569" s="36">
        <v>2240</v>
      </c>
      <c r="F569" s="16">
        <v>3239.3766666666666</v>
      </c>
      <c r="G569" s="5">
        <f t="shared" si="40"/>
        <v>1.4461502976190477</v>
      </c>
      <c r="H569" s="84">
        <f t="shared" si="41"/>
        <v>1.25</v>
      </c>
      <c r="I569" s="37">
        <v>1328</v>
      </c>
      <c r="J569" s="91">
        <f t="shared" si="42"/>
        <v>1.4392896586345381</v>
      </c>
      <c r="K569" s="38">
        <v>32</v>
      </c>
      <c r="L569" s="16">
        <v>7</v>
      </c>
      <c r="M569" s="5">
        <f t="shared" si="43"/>
        <v>0.21875</v>
      </c>
      <c r="N569" s="11">
        <f t="shared" si="44"/>
        <v>0.21875</v>
      </c>
      <c r="O569" s="30"/>
      <c r="P569" s="30"/>
      <c r="Q569" s="30"/>
    </row>
    <row r="570" spans="1:17">
      <c r="A570" s="19" t="s">
        <v>184</v>
      </c>
      <c r="B570" s="9" t="s">
        <v>212</v>
      </c>
      <c r="C570" s="9" t="s">
        <v>209</v>
      </c>
      <c r="D570" s="28" t="s">
        <v>202</v>
      </c>
      <c r="E570" s="36">
        <v>18864.65356427736</v>
      </c>
      <c r="F570" s="16">
        <v>19693.719999999998</v>
      </c>
      <c r="G570" s="5">
        <f t="shared" si="40"/>
        <v>1.0439481399908972</v>
      </c>
      <c r="H570" s="84">
        <f t="shared" si="41"/>
        <v>1.0439481399908972</v>
      </c>
      <c r="I570" s="37">
        <v>14117.126666666669</v>
      </c>
      <c r="J570" s="91">
        <f t="shared" si="42"/>
        <v>0.39502325544055439</v>
      </c>
      <c r="K570" s="38">
        <v>120</v>
      </c>
      <c r="L570" s="16">
        <v>35.25</v>
      </c>
      <c r="M570" s="5">
        <f t="shared" si="43"/>
        <v>0.29375000000000001</v>
      </c>
      <c r="N570" s="11">
        <f t="shared" si="44"/>
        <v>0.29375000000000001</v>
      </c>
      <c r="O570" s="30"/>
      <c r="P570" s="30"/>
      <c r="Q570" s="30"/>
    </row>
    <row r="571" spans="1:17">
      <c r="A571" s="19" t="s">
        <v>345</v>
      </c>
      <c r="B571" s="9" t="s">
        <v>349</v>
      </c>
      <c r="C571" s="9" t="s">
        <v>343</v>
      </c>
      <c r="D571" s="28" t="s">
        <v>317</v>
      </c>
      <c r="E571" s="36">
        <v>3453.6429281270812</v>
      </c>
      <c r="F571" s="16">
        <v>5748.9999999999991</v>
      </c>
      <c r="G571" s="5">
        <f t="shared" si="40"/>
        <v>1.6646191049975441</v>
      </c>
      <c r="H571" s="84">
        <f t="shared" si="41"/>
        <v>1.25</v>
      </c>
      <c r="I571" s="37">
        <v>2091.0624821458027</v>
      </c>
      <c r="J571" s="91">
        <f t="shared" si="42"/>
        <v>1.7493200461903466</v>
      </c>
      <c r="K571" s="38">
        <v>28.859196024019358</v>
      </c>
      <c r="L571" s="16">
        <v>11</v>
      </c>
      <c r="M571" s="5">
        <f t="shared" si="43"/>
        <v>0.38116099945558973</v>
      </c>
      <c r="N571" s="11">
        <f t="shared" si="44"/>
        <v>0.38116099945558973</v>
      </c>
      <c r="O571" s="30"/>
      <c r="P571" s="30"/>
      <c r="Q571" s="30"/>
    </row>
    <row r="572" spans="1:17">
      <c r="A572" s="19" t="s">
        <v>995</v>
      </c>
      <c r="B572" s="9" t="s">
        <v>1085</v>
      </c>
      <c r="C572" s="9" t="s">
        <v>1083</v>
      </c>
      <c r="D572" s="28" t="s">
        <v>1065</v>
      </c>
      <c r="E572" s="36">
        <v>2106.8303665110548</v>
      </c>
      <c r="F572" s="16">
        <v>2383.4633333333336</v>
      </c>
      <c r="G572" s="5">
        <f t="shared" si="40"/>
        <v>1.1313029141878126</v>
      </c>
      <c r="H572" s="84">
        <f t="shared" si="41"/>
        <v>1.1313029141878126</v>
      </c>
      <c r="I572" s="37">
        <v>1581.9124172322076</v>
      </c>
      <c r="J572" s="91">
        <f t="shared" si="42"/>
        <v>0.5066974045905519</v>
      </c>
      <c r="K572" s="38">
        <v>59.114606775246074</v>
      </c>
      <c r="L572" s="16">
        <v>4.5</v>
      </c>
      <c r="M572" s="5">
        <f t="shared" si="43"/>
        <v>7.6123317830887632E-2</v>
      </c>
      <c r="N572" s="11">
        <f t="shared" si="44"/>
        <v>7.6123317830887632E-2</v>
      </c>
      <c r="O572" s="15"/>
      <c r="P572" s="15"/>
      <c r="Q572" s="15"/>
    </row>
    <row r="573" spans="1:17">
      <c r="A573" s="19" t="s">
        <v>350</v>
      </c>
      <c r="B573" s="9" t="s">
        <v>443</v>
      </c>
      <c r="C573" s="9" t="s">
        <v>434</v>
      </c>
      <c r="D573" s="28" t="s">
        <v>368</v>
      </c>
      <c r="E573" s="36">
        <v>3963.3561901040684</v>
      </c>
      <c r="F573" s="16">
        <v>9072.8766666666652</v>
      </c>
      <c r="G573" s="5">
        <f t="shared" si="40"/>
        <v>2.2891903304881698</v>
      </c>
      <c r="H573" s="84">
        <f t="shared" si="41"/>
        <v>1.25</v>
      </c>
      <c r="I573" s="37">
        <v>7826.1293454536999</v>
      </c>
      <c r="J573" s="91">
        <f t="shared" si="42"/>
        <v>0.15930573929719394</v>
      </c>
      <c r="K573" s="38">
        <v>203.90068570312201</v>
      </c>
      <c r="L573" s="16">
        <v>3</v>
      </c>
      <c r="M573" s="5">
        <f t="shared" si="43"/>
        <v>1.4713045175178956E-2</v>
      </c>
      <c r="N573" s="11">
        <f t="shared" si="44"/>
        <v>1.4713045175178956E-2</v>
      </c>
      <c r="O573" s="30"/>
      <c r="P573" s="30"/>
      <c r="Q573" s="30"/>
    </row>
    <row r="574" spans="1:17">
      <c r="A574" s="19" t="s">
        <v>1086</v>
      </c>
      <c r="B574" s="9" t="s">
        <v>1147</v>
      </c>
      <c r="C574" s="9" t="s">
        <v>1140</v>
      </c>
      <c r="D574" s="28" t="s">
        <v>1089</v>
      </c>
      <c r="E574" s="36">
        <v>1590.7899541585614</v>
      </c>
      <c r="F574" s="16">
        <v>2472.7399999999998</v>
      </c>
      <c r="G574" s="5">
        <f t="shared" si="40"/>
        <v>1.5544101177756937</v>
      </c>
      <c r="H574" s="84">
        <f t="shared" si="41"/>
        <v>1.25</v>
      </c>
      <c r="I574" s="37">
        <v>1164.2767406057155</v>
      </c>
      <c r="J574" s="91">
        <f t="shared" si="42"/>
        <v>1.1238421362893116</v>
      </c>
      <c r="K574" s="38">
        <v>20.522280056107093</v>
      </c>
      <c r="L574" s="16">
        <v>24</v>
      </c>
      <c r="M574" s="5">
        <f t="shared" si="43"/>
        <v>1.1694606999994621</v>
      </c>
      <c r="N574" s="11">
        <f t="shared" si="44"/>
        <v>1.1694606999994621</v>
      </c>
      <c r="O574" s="15"/>
      <c r="P574" s="15"/>
      <c r="Q574" s="15"/>
    </row>
    <row r="575" spans="1:17">
      <c r="A575" s="19" t="s">
        <v>927</v>
      </c>
      <c r="B575" s="9" t="s">
        <v>921</v>
      </c>
      <c r="C575" s="9" t="s">
        <v>883</v>
      </c>
      <c r="D575" s="28" t="s">
        <v>888</v>
      </c>
      <c r="E575" s="36">
        <v>1828.9999999999995</v>
      </c>
      <c r="F575" s="16">
        <v>2142.0400000000004</v>
      </c>
      <c r="G575" s="5">
        <f t="shared" si="40"/>
        <v>1.1711536358665944</v>
      </c>
      <c r="H575" s="84">
        <f t="shared" si="41"/>
        <v>1.1711536358665944</v>
      </c>
      <c r="I575" s="37">
        <v>2132.3018255418019</v>
      </c>
      <c r="J575" s="91">
        <f t="shared" si="42"/>
        <v>4.5669774989400835E-3</v>
      </c>
      <c r="K575" s="38">
        <v>53.882400032021764</v>
      </c>
      <c r="L575" s="16">
        <v>4</v>
      </c>
      <c r="M575" s="5">
        <f t="shared" si="43"/>
        <v>7.4235742981434399E-2</v>
      </c>
      <c r="N575" s="11">
        <f t="shared" si="44"/>
        <v>7.4235742981434399E-2</v>
      </c>
      <c r="O575" s="30"/>
      <c r="P575" s="30"/>
      <c r="Q575" s="30"/>
    </row>
    <row r="576" spans="1:17">
      <c r="A576" s="19" t="s">
        <v>1245</v>
      </c>
      <c r="B576" s="9" t="s">
        <v>1310</v>
      </c>
      <c r="C576" s="9" t="s">
        <v>1313</v>
      </c>
      <c r="D576" s="28" t="s">
        <v>1298</v>
      </c>
      <c r="E576" s="36">
        <v>5797.6020678123386</v>
      </c>
      <c r="F576" s="37">
        <v>9415.2564300000013</v>
      </c>
      <c r="G576" s="5">
        <f t="shared" si="40"/>
        <v>1.6239914916328062</v>
      </c>
      <c r="H576" s="84">
        <f t="shared" si="41"/>
        <v>1.25</v>
      </c>
      <c r="I576" s="37">
        <v>4465.8668230505564</v>
      </c>
      <c r="J576" s="91">
        <f t="shared" si="42"/>
        <v>1.1082707575163657</v>
      </c>
      <c r="K576" s="38">
        <v>40</v>
      </c>
      <c r="L576" s="37">
        <v>59</v>
      </c>
      <c r="M576" s="5">
        <f t="shared" si="43"/>
        <v>1.4750000000000001</v>
      </c>
      <c r="N576" s="11">
        <f t="shared" si="44"/>
        <v>1.25</v>
      </c>
      <c r="O576" s="15"/>
      <c r="P576" s="15"/>
      <c r="Q576" s="15"/>
    </row>
    <row r="577" spans="1:17">
      <c r="A577" s="19" t="s">
        <v>673</v>
      </c>
      <c r="B577" s="9" t="s">
        <v>684</v>
      </c>
      <c r="C577" s="9" t="s">
        <v>682</v>
      </c>
      <c r="D577" s="28" t="s">
        <v>665</v>
      </c>
      <c r="E577" s="36">
        <v>7635.8768971037962</v>
      </c>
      <c r="F577" s="16">
        <v>10134.516666666666</v>
      </c>
      <c r="G577" s="5">
        <f t="shared" si="40"/>
        <v>1.3272236840945637</v>
      </c>
      <c r="H577" s="84">
        <f t="shared" si="41"/>
        <v>1.25</v>
      </c>
      <c r="I577" s="37">
        <v>6353.4150333371781</v>
      </c>
      <c r="J577" s="91">
        <f t="shared" si="42"/>
        <v>0.59512901541762453</v>
      </c>
      <c r="K577" s="38">
        <v>93.573028657726951</v>
      </c>
      <c r="L577" s="16">
        <v>17</v>
      </c>
      <c r="M577" s="5">
        <f t="shared" si="43"/>
        <v>0.18167628261967339</v>
      </c>
      <c r="N577" s="11">
        <f t="shared" si="44"/>
        <v>0.18167628261967339</v>
      </c>
      <c r="O577" s="30"/>
      <c r="P577" s="30"/>
      <c r="Q577" s="30"/>
    </row>
    <row r="578" spans="1:17">
      <c r="A578" s="19" t="s">
        <v>673</v>
      </c>
      <c r="B578" s="9" t="s">
        <v>685</v>
      </c>
      <c r="C578" s="9" t="s">
        <v>680</v>
      </c>
      <c r="D578" s="28" t="s">
        <v>658</v>
      </c>
      <c r="E578" s="36">
        <v>6041.6347645886635</v>
      </c>
      <c r="F578" s="16">
        <v>8096.5333333333347</v>
      </c>
      <c r="G578" s="5">
        <f t="shared" si="40"/>
        <v>1.3401229383790094</v>
      </c>
      <c r="H578" s="84">
        <f t="shared" si="41"/>
        <v>1.25</v>
      </c>
      <c r="I578" s="37">
        <v>4754.1702068319701</v>
      </c>
      <c r="J578" s="91">
        <f t="shared" si="42"/>
        <v>0.7030381709300666</v>
      </c>
      <c r="K578" s="38">
        <v>142.76699561841212</v>
      </c>
      <c r="L578" s="16">
        <v>66.5</v>
      </c>
      <c r="M578" s="5">
        <f t="shared" si="43"/>
        <v>0.46579393025641108</v>
      </c>
      <c r="N578" s="11">
        <f t="shared" si="44"/>
        <v>0.46579393025641108</v>
      </c>
      <c r="O578" s="30"/>
      <c r="P578" s="30"/>
      <c r="Q578" s="30"/>
    </row>
    <row r="579" spans="1:17">
      <c r="A579" s="19" t="s">
        <v>184</v>
      </c>
      <c r="B579" s="9" t="s">
        <v>211</v>
      </c>
      <c r="C579" s="9" t="s">
        <v>208</v>
      </c>
      <c r="D579" s="28" t="s">
        <v>199</v>
      </c>
      <c r="E579" s="36">
        <v>19738.193429114264</v>
      </c>
      <c r="F579" s="16">
        <v>19747.180000000004</v>
      </c>
      <c r="G579" s="5">
        <f t="shared" ref="G579:G642" si="45">IFERROR(F579/E579,0)</f>
        <v>1.0004552884192777</v>
      </c>
      <c r="H579" s="84">
        <f t="shared" ref="H579:H642" si="46">IF(G579&gt;125%,125%,G579)</f>
        <v>1.0004552884192777</v>
      </c>
      <c r="I579" s="37">
        <v>14942.214166666668</v>
      </c>
      <c r="J579" s="91">
        <f t="shared" ref="J579:J642" si="47">IF(I579=0,0,F579/I579-1)</f>
        <v>0.32156986774104279</v>
      </c>
      <c r="K579" s="38">
        <v>120</v>
      </c>
      <c r="L579" s="16">
        <v>37.5</v>
      </c>
      <c r="M579" s="5">
        <f t="shared" ref="M579:M642" si="48">IFERROR(L579/K579,0)</f>
        <v>0.3125</v>
      </c>
      <c r="N579" s="11">
        <f t="shared" ref="N579:N642" si="49">IF(M579&gt;125%,125%,M579)</f>
        <v>0.3125</v>
      </c>
      <c r="O579" s="30"/>
      <c r="P579" s="30"/>
      <c r="Q579" s="30"/>
    </row>
    <row r="580" spans="1:17">
      <c r="A580" s="19" t="s">
        <v>184</v>
      </c>
      <c r="B580" s="9" t="s">
        <v>212</v>
      </c>
      <c r="C580" s="9" t="s">
        <v>209</v>
      </c>
      <c r="D580" s="28" t="s">
        <v>203</v>
      </c>
      <c r="E580" s="36">
        <v>13712.78969882743</v>
      </c>
      <c r="F580" s="16">
        <v>13816.09666666667</v>
      </c>
      <c r="G580" s="5">
        <f t="shared" si="45"/>
        <v>1.0075336215393191</v>
      </c>
      <c r="H580" s="84">
        <f t="shared" si="46"/>
        <v>1.0075336215393191</v>
      </c>
      <c r="I580" s="37">
        <v>10270.814166666669</v>
      </c>
      <c r="J580" s="91">
        <f t="shared" si="47"/>
        <v>0.34518027903824899</v>
      </c>
      <c r="K580" s="38">
        <v>120</v>
      </c>
      <c r="L580" s="16">
        <v>12.75</v>
      </c>
      <c r="M580" s="5">
        <f t="shared" si="48"/>
        <v>0.10625</v>
      </c>
      <c r="N580" s="11">
        <f t="shared" si="49"/>
        <v>0.10625</v>
      </c>
      <c r="O580" s="30"/>
      <c r="P580" s="30"/>
      <c r="Q580" s="30"/>
    </row>
    <row r="581" spans="1:17">
      <c r="A581" s="19" t="s">
        <v>179</v>
      </c>
      <c r="B581" s="9" t="s">
        <v>180</v>
      </c>
      <c r="C581" s="9" t="s">
        <v>167</v>
      </c>
      <c r="D581" s="28" t="s">
        <v>94</v>
      </c>
      <c r="E581" s="36">
        <v>3708</v>
      </c>
      <c r="F581" s="16">
        <v>5337.3500000000031</v>
      </c>
      <c r="G581" s="5">
        <f t="shared" si="45"/>
        <v>1.4394147788565272</v>
      </c>
      <c r="H581" s="84">
        <f t="shared" si="46"/>
        <v>1.25</v>
      </c>
      <c r="I581" s="37">
        <v>2242</v>
      </c>
      <c r="J581" s="91">
        <f t="shared" si="47"/>
        <v>1.3806199821587883</v>
      </c>
      <c r="K581" s="38">
        <v>64</v>
      </c>
      <c r="L581" s="16">
        <v>27</v>
      </c>
      <c r="M581" s="5">
        <f t="shared" si="48"/>
        <v>0.421875</v>
      </c>
      <c r="N581" s="11">
        <f t="shared" si="49"/>
        <v>0.421875</v>
      </c>
      <c r="O581" s="30"/>
      <c r="P581" s="30"/>
      <c r="Q581" s="30"/>
    </row>
    <row r="582" spans="1:17">
      <c r="A582" s="19" t="s">
        <v>673</v>
      </c>
      <c r="B582" s="9" t="s">
        <v>684</v>
      </c>
      <c r="C582" s="9" t="s">
        <v>682</v>
      </c>
      <c r="D582" s="28" t="s">
        <v>668</v>
      </c>
      <c r="E582" s="36">
        <v>6421.9208619445153</v>
      </c>
      <c r="F582" s="16">
        <v>11912.276666666668</v>
      </c>
      <c r="G582" s="5">
        <f t="shared" si="45"/>
        <v>1.8549398104945987</v>
      </c>
      <c r="H582" s="84">
        <f t="shared" si="46"/>
        <v>1.25</v>
      </c>
      <c r="I582" s="37">
        <v>5343.3455118501624</v>
      </c>
      <c r="J582" s="91">
        <f t="shared" si="47"/>
        <v>1.229366721700536</v>
      </c>
      <c r="K582" s="38">
        <v>78.696735548514482</v>
      </c>
      <c r="L582" s="16">
        <v>22</v>
      </c>
      <c r="M582" s="5">
        <f t="shared" si="48"/>
        <v>0.27955416252860416</v>
      </c>
      <c r="N582" s="11">
        <f t="shared" si="49"/>
        <v>0.27955416252860416</v>
      </c>
      <c r="O582" s="30"/>
      <c r="P582" s="30"/>
      <c r="Q582" s="30"/>
    </row>
    <row r="583" spans="1:17">
      <c r="A583" s="19" t="s">
        <v>1230</v>
      </c>
      <c r="B583" s="9" t="s">
        <v>1224</v>
      </c>
      <c r="C583" s="9" t="s">
        <v>1224</v>
      </c>
      <c r="D583" s="28" t="s">
        <v>1238</v>
      </c>
      <c r="E583" s="36">
        <v>20354</v>
      </c>
      <c r="F583" s="16">
        <v>24598.896666666667</v>
      </c>
      <c r="G583" s="5">
        <f t="shared" si="45"/>
        <v>1.2085534374897646</v>
      </c>
      <c r="H583" s="84">
        <f t="shared" si="46"/>
        <v>1.2085534374897646</v>
      </c>
      <c r="I583" s="37">
        <v>10813.165868232096</v>
      </c>
      <c r="J583" s="91">
        <f t="shared" si="47"/>
        <v>1.2749023705384515</v>
      </c>
      <c r="K583" s="38">
        <v>100</v>
      </c>
      <c r="L583" s="16">
        <v>72.25</v>
      </c>
      <c r="M583" s="5">
        <f t="shared" si="48"/>
        <v>0.72250000000000003</v>
      </c>
      <c r="N583" s="11">
        <f t="shared" si="49"/>
        <v>0.72250000000000003</v>
      </c>
      <c r="O583" s="15"/>
      <c r="P583" s="15"/>
      <c r="Q583" s="15"/>
    </row>
    <row r="584" spans="1:17">
      <c r="A584" s="19" t="s">
        <v>179</v>
      </c>
      <c r="B584" s="9" t="s">
        <v>166</v>
      </c>
      <c r="C584" s="9" t="s">
        <v>163</v>
      </c>
      <c r="D584" s="28" t="s">
        <v>29</v>
      </c>
      <c r="E584" s="36">
        <v>3388</v>
      </c>
      <c r="F584" s="16">
        <v>3129.1466666666665</v>
      </c>
      <c r="G584" s="5">
        <f t="shared" si="45"/>
        <v>0.92359700905155451</v>
      </c>
      <c r="H584" s="84">
        <f t="shared" si="46"/>
        <v>0.92359700905155451</v>
      </c>
      <c r="I584" s="37">
        <v>2076</v>
      </c>
      <c r="J584" s="91">
        <f t="shared" si="47"/>
        <v>0.50729608220937705</v>
      </c>
      <c r="K584" s="38">
        <v>92</v>
      </c>
      <c r="L584" s="16">
        <v>1.5</v>
      </c>
      <c r="M584" s="5">
        <f t="shared" si="48"/>
        <v>1.6304347826086956E-2</v>
      </c>
      <c r="N584" s="11">
        <f t="shared" si="49"/>
        <v>1.6304347826086956E-2</v>
      </c>
      <c r="O584" s="30"/>
      <c r="P584" s="30"/>
      <c r="Q584" s="30"/>
    </row>
    <row r="585" spans="1:17">
      <c r="A585" s="19" t="s">
        <v>350</v>
      </c>
      <c r="B585" s="9" t="s">
        <v>444</v>
      </c>
      <c r="C585" s="9" t="s">
        <v>438</v>
      </c>
      <c r="D585" s="28" t="s">
        <v>377</v>
      </c>
      <c r="E585" s="36">
        <v>8779.4598573394051</v>
      </c>
      <c r="F585" s="16">
        <v>9410.0566666666673</v>
      </c>
      <c r="G585" s="5">
        <f t="shared" si="45"/>
        <v>1.0718263787948297</v>
      </c>
      <c r="H585" s="84">
        <f t="shared" si="46"/>
        <v>1.0718263787948297</v>
      </c>
      <c r="I585" s="37">
        <v>6260.3228047005759</v>
      </c>
      <c r="J585" s="91">
        <f t="shared" si="47"/>
        <v>0.50312642977469269</v>
      </c>
      <c r="K585" s="38">
        <v>263.38379572018215</v>
      </c>
      <c r="L585" s="16">
        <v>15.75</v>
      </c>
      <c r="M585" s="5">
        <f t="shared" si="48"/>
        <v>5.9798667404477437E-2</v>
      </c>
      <c r="N585" s="11">
        <f t="shared" si="49"/>
        <v>5.9798667404477437E-2</v>
      </c>
      <c r="O585" s="30"/>
      <c r="P585" s="30"/>
      <c r="Q585" s="30"/>
    </row>
    <row r="586" spans="1:17">
      <c r="A586" s="19" t="s">
        <v>995</v>
      </c>
      <c r="B586" s="9" t="s">
        <v>1085</v>
      </c>
      <c r="C586" s="9" t="s">
        <v>1053</v>
      </c>
      <c r="D586" s="28" t="s">
        <v>1051</v>
      </c>
      <c r="E586" s="36">
        <v>3349.5729921518569</v>
      </c>
      <c r="F586" s="16">
        <v>3390.9500000000003</v>
      </c>
      <c r="G586" s="5">
        <f t="shared" si="45"/>
        <v>1.0123529201916457</v>
      </c>
      <c r="H586" s="84">
        <f t="shared" si="46"/>
        <v>1.0123529201916457</v>
      </c>
      <c r="I586" s="37">
        <v>2871.4636208081038</v>
      </c>
      <c r="J586" s="91">
        <f t="shared" si="47"/>
        <v>0.18091344616990113</v>
      </c>
      <c r="K586" s="38">
        <v>124.01733950313638</v>
      </c>
      <c r="L586" s="16">
        <v>19.5</v>
      </c>
      <c r="M586" s="5">
        <f t="shared" si="48"/>
        <v>0.15723607745598225</v>
      </c>
      <c r="N586" s="11">
        <f t="shared" si="49"/>
        <v>0.15723607745598225</v>
      </c>
      <c r="O586" s="15"/>
      <c r="P586" s="15"/>
      <c r="Q586" s="15"/>
    </row>
    <row r="587" spans="1:17">
      <c r="A587" s="19" t="s">
        <v>686</v>
      </c>
      <c r="B587" s="9" t="s">
        <v>877</v>
      </c>
      <c r="C587" s="9" t="s">
        <v>859</v>
      </c>
      <c r="D587" s="28" t="s">
        <v>758</v>
      </c>
      <c r="E587" s="36">
        <v>820.75559248722095</v>
      </c>
      <c r="F587" s="16">
        <v>1685.352280000001</v>
      </c>
      <c r="G587" s="5">
        <f t="shared" si="45"/>
        <v>2.0534155300638317</v>
      </c>
      <c r="H587" s="84">
        <f t="shared" si="46"/>
        <v>1.25</v>
      </c>
      <c r="I587" s="37">
        <v>1558.8434627757799</v>
      </c>
      <c r="J587" s="91">
        <f t="shared" si="47"/>
        <v>8.1155561956779865E-2</v>
      </c>
      <c r="K587" s="38">
        <v>34.016785368073478</v>
      </c>
      <c r="L587" s="16">
        <v>37.5</v>
      </c>
      <c r="M587" s="5">
        <f t="shared" si="48"/>
        <v>1.1023969371072817</v>
      </c>
      <c r="N587" s="11">
        <f t="shared" si="49"/>
        <v>1.1023969371072817</v>
      </c>
      <c r="O587" s="30"/>
      <c r="P587" s="30"/>
      <c r="Q587" s="30"/>
    </row>
    <row r="588" spans="1:17">
      <c r="A588" s="19" t="s">
        <v>927</v>
      </c>
      <c r="B588" s="9" t="s">
        <v>921</v>
      </c>
      <c r="C588" s="9" t="s">
        <v>883</v>
      </c>
      <c r="D588" s="28" t="s">
        <v>890</v>
      </c>
      <c r="E588" s="36">
        <v>1533.0000000000005</v>
      </c>
      <c r="F588" s="16">
        <v>2100.06</v>
      </c>
      <c r="G588" s="5">
        <f t="shared" si="45"/>
        <v>1.3699021526418782</v>
      </c>
      <c r="H588" s="84">
        <f t="shared" si="46"/>
        <v>1.25</v>
      </c>
      <c r="I588" s="37">
        <v>1860.2256510489681</v>
      </c>
      <c r="J588" s="91">
        <f t="shared" si="47"/>
        <v>0.12892755715726789</v>
      </c>
      <c r="K588" s="38">
        <v>45.162230316615293</v>
      </c>
      <c r="L588" s="16">
        <v>8.75</v>
      </c>
      <c r="M588" s="5">
        <f t="shared" si="48"/>
        <v>0.19374596734167165</v>
      </c>
      <c r="N588" s="11">
        <f t="shared" si="49"/>
        <v>0.19374596734167165</v>
      </c>
      <c r="O588" s="30"/>
      <c r="P588" s="30"/>
      <c r="Q588" s="30"/>
    </row>
    <row r="589" spans="1:17">
      <c r="A589" s="19" t="s">
        <v>179</v>
      </c>
      <c r="B589" s="9" t="s">
        <v>182</v>
      </c>
      <c r="C589" s="9" t="s">
        <v>76</v>
      </c>
      <c r="D589" s="28" t="s">
        <v>43</v>
      </c>
      <c r="E589" s="36">
        <v>1272</v>
      </c>
      <c r="F589" s="16">
        <v>1893.7066666666678</v>
      </c>
      <c r="G589" s="5">
        <f t="shared" si="45"/>
        <v>1.4887631027253678</v>
      </c>
      <c r="H589" s="84">
        <f t="shared" si="46"/>
        <v>1.25</v>
      </c>
      <c r="I589" s="37">
        <v>788</v>
      </c>
      <c r="J589" s="91">
        <f t="shared" si="47"/>
        <v>1.4031810490693752</v>
      </c>
      <c r="K589" s="38">
        <v>48</v>
      </c>
      <c r="L589" s="16">
        <v>4.5</v>
      </c>
      <c r="M589" s="5">
        <f t="shared" si="48"/>
        <v>9.375E-2</v>
      </c>
      <c r="N589" s="11">
        <f t="shared" si="49"/>
        <v>9.375E-2</v>
      </c>
      <c r="O589" s="30"/>
      <c r="P589" s="30"/>
      <c r="Q589" s="30"/>
    </row>
    <row r="590" spans="1:17">
      <c r="A590" s="19" t="s">
        <v>1245</v>
      </c>
      <c r="B590" s="9" t="s">
        <v>1307</v>
      </c>
      <c r="C590" s="9" t="s">
        <v>1307</v>
      </c>
      <c r="D590" s="28" t="s">
        <v>1248</v>
      </c>
      <c r="E590" s="36">
        <v>6748.3382231671158</v>
      </c>
      <c r="F590" s="16">
        <v>8241.5568533333317</v>
      </c>
      <c r="G590" s="5">
        <f t="shared" si="45"/>
        <v>1.2212720496195613</v>
      </c>
      <c r="H590" s="84">
        <f t="shared" si="46"/>
        <v>1.2212720496195613</v>
      </c>
      <c r="I590" s="37">
        <v>4690.7481638964064</v>
      </c>
      <c r="J590" s="91">
        <f t="shared" si="47"/>
        <v>0.75698130988286061</v>
      </c>
      <c r="K590" s="38">
        <v>72</v>
      </c>
      <c r="L590" s="16">
        <v>12</v>
      </c>
      <c r="M590" s="5">
        <f t="shared" si="48"/>
        <v>0.16666666666666666</v>
      </c>
      <c r="N590" s="11">
        <f t="shared" si="49"/>
        <v>0.16666666666666666</v>
      </c>
      <c r="O590" s="15"/>
      <c r="P590" s="15"/>
      <c r="Q590" s="15"/>
    </row>
    <row r="591" spans="1:17">
      <c r="A591" s="19" t="s">
        <v>184</v>
      </c>
      <c r="B591" s="9" t="s">
        <v>211</v>
      </c>
      <c r="C591" s="9" t="s">
        <v>208</v>
      </c>
      <c r="D591" s="28" t="s">
        <v>198</v>
      </c>
      <c r="E591" s="36">
        <v>20420.446878640993</v>
      </c>
      <c r="F591" s="16">
        <v>16858.100000000002</v>
      </c>
      <c r="G591" s="5">
        <f t="shared" si="45"/>
        <v>0.82555000388522015</v>
      </c>
      <c r="H591" s="84">
        <f t="shared" si="46"/>
        <v>0.82555000388522015</v>
      </c>
      <c r="I591" s="37">
        <v>15377.303333333331</v>
      </c>
      <c r="J591" s="91">
        <f t="shared" si="47"/>
        <v>9.6297551954818594E-2</v>
      </c>
      <c r="K591" s="38">
        <v>120</v>
      </c>
      <c r="L591" s="16">
        <v>10</v>
      </c>
      <c r="M591" s="5">
        <f t="shared" si="48"/>
        <v>8.3333333333333329E-2</v>
      </c>
      <c r="N591" s="11">
        <f t="shared" si="49"/>
        <v>8.3333333333333329E-2</v>
      </c>
      <c r="O591" s="30"/>
      <c r="P591" s="30"/>
      <c r="Q591" s="30"/>
    </row>
    <row r="592" spans="1:17">
      <c r="A592" s="19" t="s">
        <v>345</v>
      </c>
      <c r="B592" s="9" t="s">
        <v>346</v>
      </c>
      <c r="C592" s="9" t="s">
        <v>337</v>
      </c>
      <c r="D592" s="28" t="s">
        <v>253</v>
      </c>
      <c r="E592" s="36">
        <v>2132.450673740987</v>
      </c>
      <c r="F592" s="16">
        <v>3968.8766666666666</v>
      </c>
      <c r="G592" s="5">
        <f t="shared" si="45"/>
        <v>1.8611809949648273</v>
      </c>
      <c r="H592" s="84">
        <f t="shared" si="46"/>
        <v>1.25</v>
      </c>
      <c r="I592" s="37">
        <v>1586.3093909732027</v>
      </c>
      <c r="J592" s="91">
        <f t="shared" si="47"/>
        <v>1.501956232025933</v>
      </c>
      <c r="K592" s="38">
        <v>12.88356965358007</v>
      </c>
      <c r="L592" s="16">
        <v>0</v>
      </c>
      <c r="M592" s="5">
        <f t="shared" si="48"/>
        <v>0</v>
      </c>
      <c r="N592" s="11">
        <f t="shared" si="49"/>
        <v>0</v>
      </c>
      <c r="O592" s="30"/>
      <c r="P592" s="30"/>
      <c r="Q592" s="30"/>
    </row>
    <row r="593" spans="1:17">
      <c r="A593" s="19" t="s">
        <v>995</v>
      </c>
      <c r="B593" s="9" t="s">
        <v>1085</v>
      </c>
      <c r="C593" s="9" t="s">
        <v>1053</v>
      </c>
      <c r="D593" s="28" t="s">
        <v>1052</v>
      </c>
      <c r="E593" s="36">
        <v>1664.0739881203451</v>
      </c>
      <c r="F593" s="16">
        <v>1833.4200000000003</v>
      </c>
      <c r="G593" s="5">
        <f t="shared" si="45"/>
        <v>1.101765914910394</v>
      </c>
      <c r="H593" s="84">
        <f t="shared" si="46"/>
        <v>1.101765914910394</v>
      </c>
      <c r="I593" s="37">
        <v>1426.5483780817387</v>
      </c>
      <c r="J593" s="91">
        <f t="shared" si="47"/>
        <v>0.28521403702086623</v>
      </c>
      <c r="K593" s="38">
        <v>61.612041065114596</v>
      </c>
      <c r="L593" s="16">
        <v>12.75</v>
      </c>
      <c r="M593" s="5">
        <f t="shared" si="48"/>
        <v>0.20694006852532576</v>
      </c>
      <c r="N593" s="11">
        <f t="shared" si="49"/>
        <v>0.20694006852532576</v>
      </c>
      <c r="O593" s="15"/>
      <c r="P593" s="15"/>
      <c r="Q593" s="15"/>
    </row>
    <row r="594" spans="1:17">
      <c r="A594" s="19" t="s">
        <v>995</v>
      </c>
      <c r="B594" s="9" t="s">
        <v>1085</v>
      </c>
      <c r="C594" s="9" t="s">
        <v>1053</v>
      </c>
      <c r="D594" s="28" t="s">
        <v>1054</v>
      </c>
      <c r="E594" s="36">
        <v>2644.8975529404706</v>
      </c>
      <c r="F594" s="16">
        <v>2974.9316666666668</v>
      </c>
      <c r="G594" s="5">
        <f t="shared" si="45"/>
        <v>1.1247814356209298</v>
      </c>
      <c r="H594" s="84">
        <f t="shared" si="46"/>
        <v>1.1247814356209298</v>
      </c>
      <c r="I594" s="37">
        <v>2267.3717282255366</v>
      </c>
      <c r="J594" s="91">
        <f t="shared" si="47"/>
        <v>0.31206172752046801</v>
      </c>
      <c r="K594" s="38">
        <v>97.926857704721456</v>
      </c>
      <c r="L594" s="16">
        <v>14.125</v>
      </c>
      <c r="M594" s="5">
        <f t="shared" si="48"/>
        <v>0.14424030680726085</v>
      </c>
      <c r="N594" s="11">
        <f t="shared" si="49"/>
        <v>0.14424030680726085</v>
      </c>
      <c r="O594" s="15"/>
      <c r="P594" s="15"/>
      <c r="Q594" s="15"/>
    </row>
    <row r="595" spans="1:17">
      <c r="A595" s="19" t="s">
        <v>184</v>
      </c>
      <c r="B595" s="9" t="s">
        <v>211</v>
      </c>
      <c r="C595" s="9" t="s">
        <v>185</v>
      </c>
      <c r="D595" s="28" t="s">
        <v>185</v>
      </c>
      <c r="E595" s="36">
        <v>6559.0684059117712</v>
      </c>
      <c r="F595" s="16">
        <v>7448.76</v>
      </c>
      <c r="G595" s="5">
        <f t="shared" si="45"/>
        <v>1.1356429814463191</v>
      </c>
      <c r="H595" s="84">
        <f t="shared" si="46"/>
        <v>1.1356429814463191</v>
      </c>
      <c r="I595" s="37">
        <v>4922.4565000000002</v>
      </c>
      <c r="J595" s="91">
        <f t="shared" si="47"/>
        <v>0.51322007619569621</v>
      </c>
      <c r="K595" s="38">
        <v>120</v>
      </c>
      <c r="L595" s="16">
        <v>13</v>
      </c>
      <c r="M595" s="5">
        <f t="shared" si="48"/>
        <v>0.10833333333333334</v>
      </c>
      <c r="N595" s="11">
        <f t="shared" si="49"/>
        <v>0.10833333333333334</v>
      </c>
      <c r="O595" s="30"/>
      <c r="P595" s="30"/>
      <c r="Q595" s="30"/>
    </row>
    <row r="596" spans="1:17">
      <c r="A596" s="19" t="s">
        <v>350</v>
      </c>
      <c r="B596" s="9" t="s">
        <v>444</v>
      </c>
      <c r="C596" s="9" t="s">
        <v>438</v>
      </c>
      <c r="D596" s="28" t="s">
        <v>386</v>
      </c>
      <c r="E596" s="36">
        <v>7105.1150135554553</v>
      </c>
      <c r="F596" s="16">
        <v>10279.886666666671</v>
      </c>
      <c r="G596" s="5">
        <f t="shared" si="45"/>
        <v>1.446829030501863</v>
      </c>
      <c r="H596" s="84">
        <f t="shared" si="46"/>
        <v>1.25</v>
      </c>
      <c r="I596" s="37">
        <v>5066.4066209263701</v>
      </c>
      <c r="J596" s="91">
        <f t="shared" si="47"/>
        <v>1.0290291395496083</v>
      </c>
      <c r="K596" s="38">
        <v>213.15345040666367</v>
      </c>
      <c r="L596" s="16">
        <v>10.5</v>
      </c>
      <c r="M596" s="5">
        <f t="shared" si="48"/>
        <v>4.9260286333473048E-2</v>
      </c>
      <c r="N596" s="11">
        <f t="shared" si="49"/>
        <v>4.9260286333473048E-2</v>
      </c>
      <c r="O596" s="30"/>
      <c r="P596" s="30"/>
      <c r="Q596" s="30"/>
    </row>
    <row r="597" spans="1:17">
      <c r="A597" s="19" t="s">
        <v>179</v>
      </c>
      <c r="B597" s="9" t="s">
        <v>182</v>
      </c>
      <c r="C597" s="9" t="s">
        <v>76</v>
      </c>
      <c r="D597" s="28" t="s">
        <v>67</v>
      </c>
      <c r="E597" s="36">
        <v>2096</v>
      </c>
      <c r="F597" s="16">
        <v>2052.2166666666681</v>
      </c>
      <c r="G597" s="5">
        <f t="shared" si="45"/>
        <v>0.97911100508905924</v>
      </c>
      <c r="H597" s="84">
        <f t="shared" si="46"/>
        <v>0.97911100508905924</v>
      </c>
      <c r="I597" s="37">
        <v>1283</v>
      </c>
      <c r="J597" s="91">
        <f t="shared" si="47"/>
        <v>0.59954533645102726</v>
      </c>
      <c r="K597" s="38">
        <v>68</v>
      </c>
      <c r="L597" s="16">
        <v>17.25</v>
      </c>
      <c r="M597" s="5">
        <f t="shared" si="48"/>
        <v>0.25367647058823528</v>
      </c>
      <c r="N597" s="11">
        <f t="shared" si="49"/>
        <v>0.25367647058823528</v>
      </c>
      <c r="O597" s="30"/>
      <c r="P597" s="30"/>
      <c r="Q597" s="30"/>
    </row>
    <row r="598" spans="1:17">
      <c r="A598" s="19" t="s">
        <v>179</v>
      </c>
      <c r="B598" s="9" t="s">
        <v>182</v>
      </c>
      <c r="C598" s="9" t="s">
        <v>45</v>
      </c>
      <c r="D598" s="28" t="s">
        <v>64</v>
      </c>
      <c r="E598" s="36">
        <v>1680</v>
      </c>
      <c r="F598" s="16">
        <v>2621.1400000000021</v>
      </c>
      <c r="G598" s="5">
        <f t="shared" si="45"/>
        <v>1.5602023809523822</v>
      </c>
      <c r="H598" s="84">
        <f t="shared" si="46"/>
        <v>1.25</v>
      </c>
      <c r="I598" s="37">
        <v>1027</v>
      </c>
      <c r="J598" s="91">
        <f t="shared" si="47"/>
        <v>1.5522297955209368</v>
      </c>
      <c r="K598" s="38">
        <v>72</v>
      </c>
      <c r="L598" s="16">
        <v>2.25</v>
      </c>
      <c r="M598" s="5">
        <f t="shared" si="48"/>
        <v>3.125E-2</v>
      </c>
      <c r="N598" s="11">
        <f t="shared" si="49"/>
        <v>3.125E-2</v>
      </c>
      <c r="O598" s="30"/>
      <c r="P598" s="30"/>
      <c r="Q598" s="30"/>
    </row>
    <row r="599" spans="1:17">
      <c r="A599" s="19" t="s">
        <v>345</v>
      </c>
      <c r="B599" s="9" t="s">
        <v>346</v>
      </c>
      <c r="C599" s="9" t="s">
        <v>335</v>
      </c>
      <c r="D599" s="28" t="s">
        <v>218</v>
      </c>
      <c r="E599" s="36">
        <v>1294.5185313133916</v>
      </c>
      <c r="F599" s="16">
        <v>934.91666666666674</v>
      </c>
      <c r="G599" s="5">
        <f t="shared" si="45"/>
        <v>0.72221188345455334</v>
      </c>
      <c r="H599" s="84">
        <f t="shared" si="46"/>
        <v>0.72221188345455334</v>
      </c>
      <c r="I599" s="37">
        <v>749.60084816708172</v>
      </c>
      <c r="J599" s="91">
        <f t="shared" si="47"/>
        <v>0.24721932873037411</v>
      </c>
      <c r="K599" s="38">
        <v>51.534278614320279</v>
      </c>
      <c r="L599" s="16">
        <v>2.25</v>
      </c>
      <c r="M599" s="5">
        <f t="shared" si="48"/>
        <v>4.3660259937640285E-2</v>
      </c>
      <c r="N599" s="11">
        <f t="shared" si="49"/>
        <v>4.3660259937640285E-2</v>
      </c>
      <c r="O599" s="30"/>
      <c r="P599" s="30"/>
      <c r="Q599" s="30"/>
    </row>
    <row r="600" spans="1:17">
      <c r="A600" s="19" t="s">
        <v>179</v>
      </c>
      <c r="B600" s="9" t="s">
        <v>182</v>
      </c>
      <c r="C600" s="9" t="s">
        <v>45</v>
      </c>
      <c r="D600" s="28" t="s">
        <v>69</v>
      </c>
      <c r="E600" s="36">
        <v>3680</v>
      </c>
      <c r="F600" s="16">
        <v>7307.72</v>
      </c>
      <c r="G600" s="5">
        <f t="shared" si="45"/>
        <v>1.9857934782608697</v>
      </c>
      <c r="H600" s="84">
        <f t="shared" si="46"/>
        <v>1.25</v>
      </c>
      <c r="I600" s="37">
        <v>5257</v>
      </c>
      <c r="J600" s="91">
        <f t="shared" si="47"/>
        <v>0.39009320905459388</v>
      </c>
      <c r="K600" s="38">
        <v>144</v>
      </c>
      <c r="L600" s="16">
        <v>18.75</v>
      </c>
      <c r="M600" s="5">
        <f t="shared" si="48"/>
        <v>0.13020833333333334</v>
      </c>
      <c r="N600" s="11">
        <f t="shared" si="49"/>
        <v>0.13020833333333334</v>
      </c>
      <c r="O600" s="30"/>
      <c r="P600" s="30"/>
      <c r="Q600" s="30"/>
    </row>
    <row r="601" spans="1:17">
      <c r="A601" s="19" t="s">
        <v>686</v>
      </c>
      <c r="B601" s="9" t="s">
        <v>877</v>
      </c>
      <c r="C601" s="9" t="s">
        <v>859</v>
      </c>
      <c r="D601" s="28" t="s">
        <v>759</v>
      </c>
      <c r="E601" s="36">
        <v>820.75559248722095</v>
      </c>
      <c r="F601" s="16">
        <v>1093.2481899999998</v>
      </c>
      <c r="G601" s="5">
        <f t="shared" si="45"/>
        <v>1.3320021209810051</v>
      </c>
      <c r="H601" s="84">
        <f t="shared" si="46"/>
        <v>1.25</v>
      </c>
      <c r="I601" s="37">
        <v>558.84346277578049</v>
      </c>
      <c r="J601" s="91">
        <f t="shared" si="47"/>
        <v>0.95626908574688563</v>
      </c>
      <c r="K601" s="38">
        <v>35.405225587178514</v>
      </c>
      <c r="L601" s="16">
        <v>21.75</v>
      </c>
      <c r="M601" s="5">
        <f t="shared" si="48"/>
        <v>0.61431609710958723</v>
      </c>
      <c r="N601" s="11">
        <f t="shared" si="49"/>
        <v>0.61431609710958723</v>
      </c>
      <c r="O601" s="30"/>
      <c r="P601" s="30"/>
      <c r="Q601" s="30"/>
    </row>
    <row r="602" spans="1:17">
      <c r="A602" s="19" t="s">
        <v>350</v>
      </c>
      <c r="B602" s="9" t="s">
        <v>442</v>
      </c>
      <c r="C602" s="9" t="s">
        <v>439</v>
      </c>
      <c r="D602" s="28" t="s">
        <v>378</v>
      </c>
      <c r="E602" s="36">
        <v>7367.970740333727</v>
      </c>
      <c r="F602" s="16">
        <v>10918.79</v>
      </c>
      <c r="G602" s="5">
        <f t="shared" si="45"/>
        <v>1.4819263518825323</v>
      </c>
      <c r="H602" s="84">
        <f t="shared" si="46"/>
        <v>1.25</v>
      </c>
      <c r="I602" s="37">
        <v>5253.8397577520382</v>
      </c>
      <c r="J602" s="91">
        <f t="shared" si="47"/>
        <v>1.0782495286212965</v>
      </c>
      <c r="K602" s="38">
        <v>221.03912221001181</v>
      </c>
      <c r="L602" s="16">
        <v>27</v>
      </c>
      <c r="M602" s="5">
        <f t="shared" si="48"/>
        <v>0.12215032221466655</v>
      </c>
      <c r="N602" s="11">
        <f t="shared" si="49"/>
        <v>0.12215032221466655</v>
      </c>
      <c r="O602" s="30"/>
      <c r="P602" s="30"/>
      <c r="Q602" s="30"/>
    </row>
    <row r="603" spans="1:17">
      <c r="A603" s="19" t="s">
        <v>179</v>
      </c>
      <c r="B603" s="9" t="s">
        <v>177</v>
      </c>
      <c r="C603" s="9" t="s">
        <v>164</v>
      </c>
      <c r="D603" s="28" t="s">
        <v>131</v>
      </c>
      <c r="E603" s="36">
        <v>2032</v>
      </c>
      <c r="F603" s="16">
        <v>3300.5133333333356</v>
      </c>
      <c r="G603" s="5">
        <f t="shared" si="45"/>
        <v>1.6242683727034133</v>
      </c>
      <c r="H603" s="84">
        <f t="shared" si="46"/>
        <v>1.25</v>
      </c>
      <c r="I603" s="37">
        <v>1264</v>
      </c>
      <c r="J603" s="91">
        <f t="shared" si="47"/>
        <v>1.6111656118143478</v>
      </c>
      <c r="K603" s="38">
        <v>64</v>
      </c>
      <c r="L603" s="16">
        <v>16.25</v>
      </c>
      <c r="M603" s="5">
        <f t="shared" si="48"/>
        <v>0.25390625</v>
      </c>
      <c r="N603" s="11">
        <f t="shared" si="49"/>
        <v>0.25390625</v>
      </c>
      <c r="O603" s="30"/>
      <c r="P603" s="30"/>
      <c r="Q603" s="30"/>
    </row>
    <row r="604" spans="1:17">
      <c r="A604" s="19" t="s">
        <v>345</v>
      </c>
      <c r="B604" s="9" t="s">
        <v>349</v>
      </c>
      <c r="C604" s="9" t="s">
        <v>343</v>
      </c>
      <c r="D604" s="28" t="s">
        <v>319</v>
      </c>
      <c r="E604" s="36">
        <v>3587.4439685869775</v>
      </c>
      <c r="F604" s="16">
        <v>7751.1399999999994</v>
      </c>
      <c r="G604" s="5">
        <f t="shared" si="45"/>
        <v>2.1606302615098456</v>
      </c>
      <c r="H604" s="84">
        <f t="shared" si="46"/>
        <v>1.25</v>
      </c>
      <c r="I604" s="37">
        <v>6424.5766602727699</v>
      </c>
      <c r="J604" s="91">
        <f t="shared" si="47"/>
        <v>0.20648260731795931</v>
      </c>
      <c r="K604" s="38">
        <v>154.60283584296084</v>
      </c>
      <c r="L604" s="16">
        <v>24.75</v>
      </c>
      <c r="M604" s="5">
        <f t="shared" si="48"/>
        <v>0.16008761977134769</v>
      </c>
      <c r="N604" s="11">
        <f t="shared" si="49"/>
        <v>0.16008761977134769</v>
      </c>
      <c r="O604" s="30"/>
      <c r="P604" s="30"/>
      <c r="Q604" s="30"/>
    </row>
    <row r="605" spans="1:17">
      <c r="A605" s="19" t="s">
        <v>928</v>
      </c>
      <c r="B605" s="9" t="s">
        <v>994</v>
      </c>
      <c r="C605" s="9" t="s">
        <v>988</v>
      </c>
      <c r="D605" s="28" t="s">
        <v>934</v>
      </c>
      <c r="E605" s="36">
        <v>2423.8476903524729</v>
      </c>
      <c r="F605" s="16">
        <v>3530.17</v>
      </c>
      <c r="G605" s="5">
        <f t="shared" si="45"/>
        <v>1.4564322725602643</v>
      </c>
      <c r="H605" s="84">
        <f t="shared" si="46"/>
        <v>1.25</v>
      </c>
      <c r="I605" s="37">
        <v>2283.3331343480208</v>
      </c>
      <c r="J605" s="91">
        <f t="shared" si="47"/>
        <v>0.54605998874885997</v>
      </c>
      <c r="K605" s="38">
        <v>118.01149036312096</v>
      </c>
      <c r="L605" s="16">
        <v>25.5</v>
      </c>
      <c r="M605" s="5">
        <f t="shared" si="48"/>
        <v>0.21608065385443898</v>
      </c>
      <c r="N605" s="11">
        <f t="shared" si="49"/>
        <v>0.21608065385443898</v>
      </c>
      <c r="O605" s="15"/>
      <c r="P605" s="15"/>
      <c r="Q605" s="15"/>
    </row>
    <row r="606" spans="1:17">
      <c r="A606" s="19" t="s">
        <v>350</v>
      </c>
      <c r="B606" s="9" t="s">
        <v>443</v>
      </c>
      <c r="C606" s="9" t="s">
        <v>434</v>
      </c>
      <c r="D606" s="28" t="s">
        <v>379</v>
      </c>
      <c r="E606" s="36">
        <v>9539.8343498641461</v>
      </c>
      <c r="F606" s="16">
        <v>10867.413333333334</v>
      </c>
      <c r="G606" s="5">
        <f t="shared" si="45"/>
        <v>1.139161638953206</v>
      </c>
      <c r="H606" s="84">
        <f t="shared" si="46"/>
        <v>1.139161638953206</v>
      </c>
      <c r="I606" s="37">
        <v>6802.5190050381034</v>
      </c>
      <c r="J606" s="91">
        <f t="shared" si="47"/>
        <v>0.59755721744910595</v>
      </c>
      <c r="K606" s="38">
        <v>286.19503049592436</v>
      </c>
      <c r="L606" s="16">
        <v>11.25</v>
      </c>
      <c r="M606" s="5">
        <f t="shared" si="48"/>
        <v>3.9308858649662014E-2</v>
      </c>
      <c r="N606" s="11">
        <f t="shared" si="49"/>
        <v>3.9308858649662014E-2</v>
      </c>
      <c r="O606" s="30"/>
      <c r="P606" s="30"/>
      <c r="Q606" s="30"/>
    </row>
    <row r="607" spans="1:17">
      <c r="A607" s="19" t="s">
        <v>1317</v>
      </c>
      <c r="B607" s="9" t="s">
        <v>1377</v>
      </c>
      <c r="C607" s="9" t="s">
        <v>1377</v>
      </c>
      <c r="D607" s="28" t="s">
        <v>1366</v>
      </c>
      <c r="E607" s="36">
        <v>5354.2173886581631</v>
      </c>
      <c r="F607" s="16">
        <v>7942.9133333333348</v>
      </c>
      <c r="G607" s="5">
        <f t="shared" si="45"/>
        <v>1.4834872693362815</v>
      </c>
      <c r="H607" s="84">
        <f t="shared" si="46"/>
        <v>1.25</v>
      </c>
      <c r="I607" s="37">
        <v>4829</v>
      </c>
      <c r="J607" s="91">
        <f t="shared" si="47"/>
        <v>0.64483605991578696</v>
      </c>
      <c r="K607" s="38">
        <v>199</v>
      </c>
      <c r="L607" s="16">
        <v>12</v>
      </c>
      <c r="M607" s="5">
        <f t="shared" si="48"/>
        <v>6.030150753768844E-2</v>
      </c>
      <c r="N607" s="11">
        <f t="shared" si="49"/>
        <v>6.030150753768844E-2</v>
      </c>
      <c r="O607" s="15"/>
      <c r="P607" s="15"/>
      <c r="Q607" s="15"/>
    </row>
    <row r="608" spans="1:17">
      <c r="A608" s="19" t="s">
        <v>1317</v>
      </c>
      <c r="B608" s="9" t="s">
        <v>1378</v>
      </c>
      <c r="C608" s="9" t="s">
        <v>1367</v>
      </c>
      <c r="D608" s="28" t="s">
        <v>1321</v>
      </c>
      <c r="E608" s="36">
        <v>3093.4700264014919</v>
      </c>
      <c r="F608" s="37">
        <v>3513.3316666666701</v>
      </c>
      <c r="G608" s="5">
        <f t="shared" si="45"/>
        <v>1.1357251360710892</v>
      </c>
      <c r="H608" s="84">
        <f t="shared" si="46"/>
        <v>1.1357251360710892</v>
      </c>
      <c r="I608" s="37">
        <v>2717</v>
      </c>
      <c r="J608" s="91">
        <f t="shared" si="47"/>
        <v>0.29309225861857557</v>
      </c>
      <c r="K608" s="38">
        <v>115</v>
      </c>
      <c r="L608" s="37">
        <v>13.125</v>
      </c>
      <c r="M608" s="5">
        <f t="shared" si="48"/>
        <v>0.11413043478260869</v>
      </c>
      <c r="N608" s="11">
        <f t="shared" si="49"/>
        <v>0.11413043478260869</v>
      </c>
      <c r="O608" s="15"/>
      <c r="P608" s="15"/>
      <c r="Q608" s="15"/>
    </row>
    <row r="609" spans="1:17">
      <c r="A609" s="19" t="s">
        <v>179</v>
      </c>
      <c r="B609" s="9" t="s">
        <v>182</v>
      </c>
      <c r="C609" s="9" t="s">
        <v>45</v>
      </c>
      <c r="D609" s="28" t="s">
        <v>45</v>
      </c>
      <c r="E609" s="36">
        <v>2832</v>
      </c>
      <c r="F609" s="16">
        <v>5395.8733333333321</v>
      </c>
      <c r="G609" s="5">
        <f t="shared" si="45"/>
        <v>1.9053225047080975</v>
      </c>
      <c r="H609" s="84">
        <f t="shared" si="46"/>
        <v>1.25</v>
      </c>
      <c r="I609" s="37">
        <v>4754</v>
      </c>
      <c r="J609" s="91">
        <f t="shared" si="47"/>
        <v>0.13501752909830289</v>
      </c>
      <c r="K609" s="38">
        <v>112</v>
      </c>
      <c r="L609" s="16">
        <v>15.75</v>
      </c>
      <c r="M609" s="5">
        <f t="shared" si="48"/>
        <v>0.140625</v>
      </c>
      <c r="N609" s="11">
        <f t="shared" si="49"/>
        <v>0.140625</v>
      </c>
      <c r="O609" s="30"/>
      <c r="P609" s="30"/>
      <c r="Q609" s="30"/>
    </row>
    <row r="610" spans="1:17">
      <c r="A610" s="19" t="s">
        <v>1230</v>
      </c>
      <c r="B610" s="9" t="s">
        <v>1226</v>
      </c>
      <c r="C610" s="9" t="s">
        <v>1226</v>
      </c>
      <c r="D610" s="28" t="s">
        <v>1235</v>
      </c>
      <c r="E610" s="36">
        <v>6500</v>
      </c>
      <c r="F610" s="16">
        <v>5306.08</v>
      </c>
      <c r="G610" s="5">
        <f t="shared" si="45"/>
        <v>0.81631999999999993</v>
      </c>
      <c r="H610" s="84">
        <f t="shared" si="46"/>
        <v>0.81631999999999993</v>
      </c>
      <c r="I610" s="37">
        <v>4246.8098087430626</v>
      </c>
      <c r="J610" s="91">
        <f t="shared" si="47"/>
        <v>0.24942727340324478</v>
      </c>
      <c r="K610" s="38">
        <v>100</v>
      </c>
      <c r="L610" s="16">
        <v>33</v>
      </c>
      <c r="M610" s="5">
        <f t="shared" si="48"/>
        <v>0.33</v>
      </c>
      <c r="N610" s="11">
        <f t="shared" si="49"/>
        <v>0.33</v>
      </c>
      <c r="O610" s="15"/>
      <c r="P610" s="15"/>
      <c r="Q610" s="15"/>
    </row>
    <row r="611" spans="1:17">
      <c r="A611" s="19" t="s">
        <v>350</v>
      </c>
      <c r="B611" s="9" t="s">
        <v>444</v>
      </c>
      <c r="C611" s="9" t="s">
        <v>383</v>
      </c>
      <c r="D611" s="28" t="s">
        <v>389</v>
      </c>
      <c r="E611" s="36">
        <v>10247.465321540549</v>
      </c>
      <c r="F611" s="16">
        <v>14714.683333333334</v>
      </c>
      <c r="G611" s="5">
        <f t="shared" si="45"/>
        <v>1.4359339477248612</v>
      </c>
      <c r="H611" s="84">
        <f t="shared" si="46"/>
        <v>1.25</v>
      </c>
      <c r="I611" s="37">
        <v>7307.1056631335723</v>
      </c>
      <c r="J611" s="91">
        <f t="shared" si="47"/>
        <v>1.0137499047773595</v>
      </c>
      <c r="K611" s="38">
        <v>307.42395964621647</v>
      </c>
      <c r="L611" s="16">
        <v>5.25</v>
      </c>
      <c r="M611" s="5">
        <f t="shared" si="48"/>
        <v>1.7077393727026678E-2</v>
      </c>
      <c r="N611" s="11">
        <f t="shared" si="49"/>
        <v>1.7077393727026678E-2</v>
      </c>
      <c r="O611" s="30"/>
      <c r="P611" s="30"/>
      <c r="Q611" s="30"/>
    </row>
    <row r="612" spans="1:17">
      <c r="A612" s="19" t="s">
        <v>995</v>
      </c>
      <c r="B612" s="9" t="s">
        <v>1084</v>
      </c>
      <c r="C612" s="9" t="s">
        <v>1084</v>
      </c>
      <c r="D612" s="28" t="s">
        <v>1076</v>
      </c>
      <c r="E612" s="36">
        <v>2323.9355949449964</v>
      </c>
      <c r="F612" s="16">
        <v>2628.2</v>
      </c>
      <c r="G612" s="5">
        <f t="shared" si="45"/>
        <v>1.1309263499887159</v>
      </c>
      <c r="H612" s="84">
        <f t="shared" si="46"/>
        <v>1.1309263499887159</v>
      </c>
      <c r="I612" s="37">
        <v>1574.4125677023862</v>
      </c>
      <c r="J612" s="91">
        <f t="shared" si="47"/>
        <v>0.66932102418075501</v>
      </c>
      <c r="K612" s="38">
        <v>62.948265687762742</v>
      </c>
      <c r="L612" s="16">
        <v>17.25</v>
      </c>
      <c r="M612" s="5">
        <f t="shared" si="48"/>
        <v>0.27403455538495369</v>
      </c>
      <c r="N612" s="11">
        <f t="shared" si="49"/>
        <v>0.27403455538495369</v>
      </c>
      <c r="O612" s="15"/>
      <c r="P612" s="15"/>
      <c r="Q612" s="15"/>
    </row>
    <row r="613" spans="1:17">
      <c r="A613" s="19" t="s">
        <v>350</v>
      </c>
      <c r="B613" s="9" t="s">
        <v>442</v>
      </c>
      <c r="C613" s="9" t="s">
        <v>403</v>
      </c>
      <c r="D613" s="28" t="s">
        <v>401</v>
      </c>
      <c r="E613" s="36">
        <v>3651.322467578495</v>
      </c>
      <c r="F613" s="16">
        <v>6310.8499999999995</v>
      </c>
      <c r="G613" s="5">
        <f t="shared" si="45"/>
        <v>1.7283737758131412</v>
      </c>
      <c r="H613" s="84">
        <f t="shared" si="46"/>
        <v>1.25</v>
      </c>
      <c r="I613" s="37">
        <v>2603.629116429996</v>
      </c>
      <c r="J613" s="91">
        <f t="shared" si="47"/>
        <v>1.4238667328521863</v>
      </c>
      <c r="K613" s="38">
        <v>229.53967402735501</v>
      </c>
      <c r="L613" s="16">
        <v>13.5</v>
      </c>
      <c r="M613" s="5">
        <f t="shared" si="48"/>
        <v>5.8813362252972269E-2</v>
      </c>
      <c r="N613" s="11">
        <f t="shared" si="49"/>
        <v>5.8813362252972269E-2</v>
      </c>
      <c r="O613" s="30"/>
      <c r="P613" s="30"/>
      <c r="Q613" s="30"/>
    </row>
    <row r="614" spans="1:17">
      <c r="A614" s="19" t="s">
        <v>686</v>
      </c>
      <c r="B614" s="9" t="s">
        <v>876</v>
      </c>
      <c r="C614" s="9" t="s">
        <v>855</v>
      </c>
      <c r="D614" s="28" t="s">
        <v>704</v>
      </c>
      <c r="E614" s="36">
        <v>1231.8972956984658</v>
      </c>
      <c r="F614" s="16">
        <v>1273.051650000001</v>
      </c>
      <c r="G614" s="5">
        <f t="shared" si="45"/>
        <v>1.0334072933232648</v>
      </c>
      <c r="H614" s="84">
        <f t="shared" si="46"/>
        <v>1.0334072933232648</v>
      </c>
      <c r="I614" s="37">
        <v>780.92588786261558</v>
      </c>
      <c r="J614" s="91">
        <f t="shared" si="47"/>
        <v>0.63018241524087193</v>
      </c>
      <c r="K614" s="38">
        <v>69.250878499814604</v>
      </c>
      <c r="L614" s="16">
        <v>20.5</v>
      </c>
      <c r="M614" s="5">
        <f t="shared" si="48"/>
        <v>0.29602512551598725</v>
      </c>
      <c r="N614" s="11">
        <f t="shared" si="49"/>
        <v>0.29602512551598725</v>
      </c>
      <c r="O614" s="30"/>
      <c r="P614" s="30"/>
      <c r="Q614" s="30"/>
    </row>
    <row r="615" spans="1:17">
      <c r="A615" s="19" t="s">
        <v>179</v>
      </c>
      <c r="B615" s="9" t="s">
        <v>166</v>
      </c>
      <c r="C615" s="9" t="s">
        <v>171</v>
      </c>
      <c r="D615" s="28" t="s">
        <v>107</v>
      </c>
      <c r="E615" s="36">
        <v>1956</v>
      </c>
      <c r="F615" s="16">
        <v>2771.2366666666662</v>
      </c>
      <c r="G615" s="5">
        <f t="shared" si="45"/>
        <v>1.4167876618950237</v>
      </c>
      <c r="H615" s="84">
        <f t="shared" si="46"/>
        <v>1.25</v>
      </c>
      <c r="I615" s="37">
        <v>1220</v>
      </c>
      <c r="J615" s="91">
        <f t="shared" si="47"/>
        <v>1.2715054644808741</v>
      </c>
      <c r="K615" s="38">
        <v>60</v>
      </c>
      <c r="L615" s="16">
        <v>20.25</v>
      </c>
      <c r="M615" s="5">
        <f t="shared" si="48"/>
        <v>0.33750000000000002</v>
      </c>
      <c r="N615" s="11">
        <f t="shared" si="49"/>
        <v>0.33750000000000002</v>
      </c>
      <c r="O615" s="30"/>
      <c r="P615" s="30"/>
      <c r="Q615" s="30"/>
    </row>
    <row r="616" spans="1:17">
      <c r="A616" s="19" t="s">
        <v>927</v>
      </c>
      <c r="B616" s="9" t="s">
        <v>924</v>
      </c>
      <c r="C616" s="9" t="s">
        <v>924</v>
      </c>
      <c r="D616" s="28" t="s">
        <v>911</v>
      </c>
      <c r="E616" s="36">
        <v>5982</v>
      </c>
      <c r="F616" s="16">
        <v>7230.6124999999993</v>
      </c>
      <c r="G616" s="5">
        <f t="shared" si="45"/>
        <v>1.2087282681377465</v>
      </c>
      <c r="H616" s="84">
        <f t="shared" si="46"/>
        <v>1.2087282681377465</v>
      </c>
      <c r="I616" s="37">
        <v>5531.6909873158211</v>
      </c>
      <c r="J616" s="91">
        <f t="shared" si="47"/>
        <v>0.30712516598989503</v>
      </c>
      <c r="K616" s="38">
        <v>176.2299163431133</v>
      </c>
      <c r="L616" s="16">
        <v>11.25</v>
      </c>
      <c r="M616" s="5">
        <f t="shared" si="48"/>
        <v>6.3837061456107458E-2</v>
      </c>
      <c r="N616" s="11">
        <f t="shared" si="49"/>
        <v>6.3837061456107458E-2</v>
      </c>
      <c r="O616" s="30"/>
      <c r="P616" s="30"/>
      <c r="Q616" s="30"/>
    </row>
    <row r="617" spans="1:17">
      <c r="A617" s="19" t="s">
        <v>184</v>
      </c>
      <c r="B617" s="9" t="s">
        <v>211</v>
      </c>
      <c r="C617" s="9" t="s">
        <v>208</v>
      </c>
      <c r="D617" s="28" t="s">
        <v>196</v>
      </c>
      <c r="E617" s="36">
        <v>16906.02163730657</v>
      </c>
      <c r="F617" s="16">
        <v>18395.709999999995</v>
      </c>
      <c r="G617" s="5">
        <f t="shared" si="45"/>
        <v>1.0881158438485685</v>
      </c>
      <c r="H617" s="84">
        <f t="shared" si="46"/>
        <v>1.0881158438485685</v>
      </c>
      <c r="I617" s="37">
        <v>12696.351666666667</v>
      </c>
      <c r="J617" s="91">
        <f t="shared" si="47"/>
        <v>0.44889732759187595</v>
      </c>
      <c r="K617" s="38">
        <v>120</v>
      </c>
      <c r="L617" s="16">
        <v>28</v>
      </c>
      <c r="M617" s="5">
        <f t="shared" si="48"/>
        <v>0.23333333333333334</v>
      </c>
      <c r="N617" s="11">
        <f t="shared" si="49"/>
        <v>0.23333333333333334</v>
      </c>
      <c r="O617" s="30"/>
      <c r="P617" s="30"/>
      <c r="Q617" s="30"/>
    </row>
    <row r="618" spans="1:17">
      <c r="A618" s="19" t="s">
        <v>1086</v>
      </c>
      <c r="B618" s="9" t="s">
        <v>1147</v>
      </c>
      <c r="C618" s="9" t="s">
        <v>1140</v>
      </c>
      <c r="D618" s="28" t="s">
        <v>1094</v>
      </c>
      <c r="E618" s="36">
        <v>5503.1281524180313</v>
      </c>
      <c r="F618" s="16">
        <v>6780.6716666666653</v>
      </c>
      <c r="G618" s="5">
        <f t="shared" si="45"/>
        <v>1.2321486032788991</v>
      </c>
      <c r="H618" s="84">
        <f t="shared" si="46"/>
        <v>1.2321486032788991</v>
      </c>
      <c r="I618" s="37">
        <v>4027.6619120478726</v>
      </c>
      <c r="J618" s="91">
        <f t="shared" si="47"/>
        <v>0.68352553286157502</v>
      </c>
      <c r="K618" s="38">
        <v>70.994122657951507</v>
      </c>
      <c r="L618" s="16">
        <v>20.25</v>
      </c>
      <c r="M618" s="5">
        <f t="shared" si="48"/>
        <v>0.28523487919646756</v>
      </c>
      <c r="N618" s="11">
        <f t="shared" si="49"/>
        <v>0.28523487919646756</v>
      </c>
      <c r="O618" s="15"/>
      <c r="P618" s="15"/>
      <c r="Q618" s="15"/>
    </row>
    <row r="619" spans="1:17">
      <c r="A619" s="19" t="s">
        <v>673</v>
      </c>
      <c r="B619" s="9" t="s">
        <v>685</v>
      </c>
      <c r="C619" s="9" t="s">
        <v>680</v>
      </c>
      <c r="D619" s="28" t="s">
        <v>656</v>
      </c>
      <c r="E619" s="36">
        <v>8026.250017250487</v>
      </c>
      <c r="F619" s="16">
        <v>10471.006666666668</v>
      </c>
      <c r="G619" s="5">
        <f t="shared" si="45"/>
        <v>1.3045951277572674</v>
      </c>
      <c r="H619" s="84">
        <f t="shared" si="46"/>
        <v>1.25</v>
      </c>
      <c r="I619" s="37">
        <v>6356.4356339549959</v>
      </c>
      <c r="J619" s="91">
        <f t="shared" si="47"/>
        <v>0.6473079048786925</v>
      </c>
      <c r="K619" s="38">
        <v>190.88277844942655</v>
      </c>
      <c r="L619" s="16">
        <v>21</v>
      </c>
      <c r="M619" s="5">
        <f t="shared" si="48"/>
        <v>0.11001516307854795</v>
      </c>
      <c r="N619" s="11">
        <f t="shared" si="49"/>
        <v>0.11001516307854795</v>
      </c>
      <c r="O619" s="30"/>
      <c r="P619" s="30"/>
      <c r="Q619" s="30"/>
    </row>
    <row r="620" spans="1:17">
      <c r="A620" s="19" t="s">
        <v>928</v>
      </c>
      <c r="B620" s="9" t="s">
        <v>992</v>
      </c>
      <c r="C620" s="9" t="s">
        <v>992</v>
      </c>
      <c r="D620" s="28" t="s">
        <v>969</v>
      </c>
      <c r="E620" s="36">
        <v>6698.8549550692278</v>
      </c>
      <c r="F620" s="16">
        <v>10427.113333333335</v>
      </c>
      <c r="G620" s="5">
        <f t="shared" si="45"/>
        <v>1.5565515902748155</v>
      </c>
      <c r="H620" s="84">
        <f t="shared" si="46"/>
        <v>1.25</v>
      </c>
      <c r="I620" s="37">
        <v>5139.2761379961948</v>
      </c>
      <c r="J620" s="91">
        <f t="shared" si="47"/>
        <v>1.0289070003930298</v>
      </c>
      <c r="K620" s="38">
        <v>170.80349187226477</v>
      </c>
      <c r="L620" s="16">
        <v>54</v>
      </c>
      <c r="M620" s="5">
        <f t="shared" si="48"/>
        <v>0.31615278708929351</v>
      </c>
      <c r="N620" s="11">
        <f t="shared" si="49"/>
        <v>0.31615278708929351</v>
      </c>
      <c r="O620" s="15"/>
      <c r="P620" s="15"/>
      <c r="Q620" s="15"/>
    </row>
    <row r="621" spans="1:17">
      <c r="A621" s="19" t="s">
        <v>928</v>
      </c>
      <c r="B621" s="9" t="s">
        <v>993</v>
      </c>
      <c r="C621" s="9" t="s">
        <v>993</v>
      </c>
      <c r="D621" s="28" t="s">
        <v>980</v>
      </c>
      <c r="E621" s="36">
        <v>7499.2644382822436</v>
      </c>
      <c r="F621" s="16">
        <v>10670.166666666664</v>
      </c>
      <c r="G621" s="5">
        <f t="shared" si="45"/>
        <v>1.4228284326390199</v>
      </c>
      <c r="H621" s="84">
        <f t="shared" si="46"/>
        <v>1.25</v>
      </c>
      <c r="I621" s="37">
        <v>8505.5199378664402</v>
      </c>
      <c r="J621" s="91">
        <f t="shared" si="47"/>
        <v>0.2544990482196452</v>
      </c>
      <c r="K621" s="38">
        <v>295.81177168527603</v>
      </c>
      <c r="L621" s="16">
        <v>66.75</v>
      </c>
      <c r="M621" s="5">
        <f t="shared" si="48"/>
        <v>0.22565024920988452</v>
      </c>
      <c r="N621" s="11">
        <f t="shared" si="49"/>
        <v>0.22565024920988452</v>
      </c>
      <c r="O621" s="15"/>
      <c r="P621" s="15"/>
      <c r="Q621" s="15"/>
    </row>
    <row r="622" spans="1:17">
      <c r="A622" s="19" t="s">
        <v>686</v>
      </c>
      <c r="B622" s="9" t="s">
        <v>880</v>
      </c>
      <c r="C622" s="9" t="s">
        <v>866</v>
      </c>
      <c r="D622" s="28" t="s">
        <v>801</v>
      </c>
      <c r="E622" s="36">
        <v>1706.0159983435683</v>
      </c>
      <c r="F622" s="16">
        <v>1640.5255000000004</v>
      </c>
      <c r="G622" s="5">
        <f t="shared" si="45"/>
        <v>0.961612025674346</v>
      </c>
      <c r="H622" s="84">
        <f t="shared" si="46"/>
        <v>0.961612025674346</v>
      </c>
      <c r="I622" s="37">
        <v>1407.6991420351353</v>
      </c>
      <c r="J622" s="91">
        <f t="shared" si="47"/>
        <v>0.16539497042547313</v>
      </c>
      <c r="K622" s="38">
        <v>159.79458432906549</v>
      </c>
      <c r="L622" s="16">
        <v>13.625</v>
      </c>
      <c r="M622" s="5">
        <f t="shared" si="48"/>
        <v>8.5265718216970321E-2</v>
      </c>
      <c r="N622" s="11">
        <f t="shared" si="49"/>
        <v>8.5265718216970321E-2</v>
      </c>
      <c r="O622" s="30"/>
      <c r="P622" s="30"/>
      <c r="Q622" s="30"/>
    </row>
    <row r="623" spans="1:17">
      <c r="A623" s="19" t="s">
        <v>1086</v>
      </c>
      <c r="B623" s="9" t="s">
        <v>1148</v>
      </c>
      <c r="C623" s="9" t="s">
        <v>1127</v>
      </c>
      <c r="D623" s="28" t="s">
        <v>1128</v>
      </c>
      <c r="E623" s="36">
        <v>1475.8840467500559</v>
      </c>
      <c r="F623" s="16">
        <v>2881.8833333333332</v>
      </c>
      <c r="G623" s="5">
        <f t="shared" si="45"/>
        <v>1.9526488816511927</v>
      </c>
      <c r="H623" s="84">
        <f t="shared" si="46"/>
        <v>1.25</v>
      </c>
      <c r="I623" s="37">
        <v>1271.3852318502268</v>
      </c>
      <c r="J623" s="91">
        <f t="shared" si="47"/>
        <v>1.2667270793600252</v>
      </c>
      <c r="K623" s="38">
        <v>15.420580295874403</v>
      </c>
      <c r="L623" s="16">
        <v>23.25</v>
      </c>
      <c r="M623" s="5">
        <f t="shared" si="48"/>
        <v>1.5077253614262667</v>
      </c>
      <c r="N623" s="11">
        <f t="shared" si="49"/>
        <v>1.25</v>
      </c>
      <c r="O623" s="15"/>
      <c r="P623" s="15"/>
      <c r="Q623" s="15"/>
    </row>
    <row r="624" spans="1:17">
      <c r="A624" s="19" t="s">
        <v>184</v>
      </c>
      <c r="B624" s="9" t="s">
        <v>212</v>
      </c>
      <c r="C624" s="9" t="s">
        <v>210</v>
      </c>
      <c r="D624" s="28" t="s">
        <v>206</v>
      </c>
      <c r="E624" s="36">
        <v>30123.739062112883</v>
      </c>
      <c r="F624" s="16">
        <v>37868.80333333333</v>
      </c>
      <c r="G624" s="5">
        <f t="shared" si="45"/>
        <v>1.2571083309163815</v>
      </c>
      <c r="H624" s="84">
        <f t="shared" si="46"/>
        <v>1.25</v>
      </c>
      <c r="I624" s="37">
        <v>22851.447499999998</v>
      </c>
      <c r="J624" s="91">
        <f t="shared" si="47"/>
        <v>0.65717306675357579</v>
      </c>
      <c r="K624" s="38">
        <v>120</v>
      </c>
      <c r="L624" s="16">
        <v>50</v>
      </c>
      <c r="M624" s="5">
        <f t="shared" si="48"/>
        <v>0.41666666666666669</v>
      </c>
      <c r="N624" s="11">
        <f t="shared" si="49"/>
        <v>0.41666666666666669</v>
      </c>
      <c r="O624" s="30"/>
      <c r="P624" s="30"/>
      <c r="Q624" s="30"/>
    </row>
    <row r="625" spans="1:17">
      <c r="A625" s="19" t="s">
        <v>459</v>
      </c>
      <c r="B625" s="9" t="s">
        <v>549</v>
      </c>
      <c r="C625" s="9" t="s">
        <v>547</v>
      </c>
      <c r="D625" s="28" t="s">
        <v>534</v>
      </c>
      <c r="E625" s="36">
        <v>1061.0530933489003</v>
      </c>
      <c r="F625" s="16">
        <v>1049.1500000000001</v>
      </c>
      <c r="G625" s="5">
        <f t="shared" si="45"/>
        <v>0.98878181174578961</v>
      </c>
      <c r="H625" s="84">
        <f t="shared" si="46"/>
        <v>0.98878181174578961</v>
      </c>
      <c r="I625" s="37">
        <v>749.6813594417406</v>
      </c>
      <c r="J625" s="91">
        <f t="shared" si="47"/>
        <v>0.3994612334782639</v>
      </c>
      <c r="K625" s="38">
        <v>11.119338811389262</v>
      </c>
      <c r="L625" s="16">
        <v>3.75</v>
      </c>
      <c r="M625" s="5">
        <f t="shared" si="48"/>
        <v>0.33725026852846396</v>
      </c>
      <c r="N625" s="11">
        <f t="shared" si="49"/>
        <v>0.33725026852846396</v>
      </c>
      <c r="O625" s="30"/>
      <c r="P625" s="30"/>
      <c r="Q625" s="30"/>
    </row>
    <row r="626" spans="1:17">
      <c r="A626" s="19" t="s">
        <v>995</v>
      </c>
      <c r="B626" s="9" t="s">
        <v>1085</v>
      </c>
      <c r="C626" s="9" t="s">
        <v>1060</v>
      </c>
      <c r="D626" s="28" t="s">
        <v>1057</v>
      </c>
      <c r="E626" s="36">
        <v>2025.2573328117851</v>
      </c>
      <c r="F626" s="16">
        <v>2220.9899999999998</v>
      </c>
      <c r="G626" s="5">
        <f t="shared" si="45"/>
        <v>1.0966458257017972</v>
      </c>
      <c r="H626" s="84">
        <f t="shared" si="46"/>
        <v>1.0966458257017972</v>
      </c>
      <c r="I626" s="37">
        <v>1520.9889433410174</v>
      </c>
      <c r="J626" s="91">
        <f t="shared" si="47"/>
        <v>0.46022757740852094</v>
      </c>
      <c r="K626" s="38">
        <v>70.309703276207955</v>
      </c>
      <c r="L626" s="16">
        <v>16.75</v>
      </c>
      <c r="M626" s="5">
        <f t="shared" si="48"/>
        <v>0.23823169803744598</v>
      </c>
      <c r="N626" s="11">
        <f t="shared" si="49"/>
        <v>0.23823169803744598</v>
      </c>
      <c r="O626" s="15"/>
      <c r="P626" s="15"/>
      <c r="Q626" s="15"/>
    </row>
    <row r="627" spans="1:17">
      <c r="A627" s="19" t="s">
        <v>1245</v>
      </c>
      <c r="B627" s="9" t="s">
        <v>1307</v>
      </c>
      <c r="C627" s="9" t="s">
        <v>1308</v>
      </c>
      <c r="D627" s="28" t="s">
        <v>1252</v>
      </c>
      <c r="E627" s="36">
        <v>15263.479402663215</v>
      </c>
      <c r="F627" s="37">
        <v>16953.254853333347</v>
      </c>
      <c r="G627" s="5">
        <f t="shared" si="45"/>
        <v>1.1107070941095707</v>
      </c>
      <c r="H627" s="84">
        <f t="shared" si="46"/>
        <v>1.1107070941095707</v>
      </c>
      <c r="I627" s="37">
        <v>9540.3716723273483</v>
      </c>
      <c r="J627" s="91">
        <f t="shared" si="47"/>
        <v>0.77700150849549088</v>
      </c>
      <c r="K627" s="38">
        <v>96</v>
      </c>
      <c r="L627" s="37">
        <v>11.25</v>
      </c>
      <c r="M627" s="5">
        <f t="shared" si="48"/>
        <v>0.1171875</v>
      </c>
      <c r="N627" s="11">
        <f t="shared" si="49"/>
        <v>0.1171875</v>
      </c>
      <c r="O627" s="15"/>
      <c r="P627" s="15"/>
      <c r="Q627" s="15"/>
    </row>
    <row r="628" spans="1:17">
      <c r="A628" s="19" t="s">
        <v>184</v>
      </c>
      <c r="B628" s="9" t="s">
        <v>211</v>
      </c>
      <c r="C628" s="9" t="s">
        <v>208</v>
      </c>
      <c r="D628" s="28" t="s">
        <v>195</v>
      </c>
      <c r="E628" s="36">
        <v>9817.5374486219807</v>
      </c>
      <c r="F628" s="16">
        <v>8093.9100000000008</v>
      </c>
      <c r="G628" s="5">
        <f t="shared" si="45"/>
        <v>0.82443383000653447</v>
      </c>
      <c r="H628" s="84">
        <f t="shared" si="46"/>
        <v>0.82443383000653447</v>
      </c>
      <c r="I628" s="37">
        <v>7369.2866666666669</v>
      </c>
      <c r="J628" s="91">
        <f t="shared" si="47"/>
        <v>9.8330186639502992E-2</v>
      </c>
      <c r="K628" s="38">
        <v>120</v>
      </c>
      <c r="L628" s="16">
        <v>44</v>
      </c>
      <c r="M628" s="5">
        <f t="shared" si="48"/>
        <v>0.36666666666666664</v>
      </c>
      <c r="N628" s="11">
        <f t="shared" si="49"/>
        <v>0.36666666666666664</v>
      </c>
      <c r="O628" s="30"/>
      <c r="P628" s="30"/>
      <c r="Q628" s="30"/>
    </row>
    <row r="629" spans="1:17">
      <c r="A629" s="19" t="s">
        <v>673</v>
      </c>
      <c r="B629" s="9" t="s">
        <v>683</v>
      </c>
      <c r="C629" s="9" t="s">
        <v>674</v>
      </c>
      <c r="D629" s="28" t="s">
        <v>630</v>
      </c>
      <c r="E629" s="36">
        <v>4757.0172234299116</v>
      </c>
      <c r="F629" s="16">
        <v>5891.05</v>
      </c>
      <c r="G629" s="5">
        <f t="shared" si="45"/>
        <v>1.2383915641475072</v>
      </c>
      <c r="H629" s="84">
        <f t="shared" si="46"/>
        <v>1.2383915641475072</v>
      </c>
      <c r="I629" s="37">
        <v>3876.5318555687873</v>
      </c>
      <c r="J629" s="91">
        <f t="shared" si="47"/>
        <v>0.51967021541104574</v>
      </c>
      <c r="K629" s="38">
        <v>79.231278532169526</v>
      </c>
      <c r="L629" s="16">
        <v>0</v>
      </c>
      <c r="M629" s="5">
        <f t="shared" si="48"/>
        <v>0</v>
      </c>
      <c r="N629" s="11">
        <f t="shared" si="49"/>
        <v>0</v>
      </c>
      <c r="O629" s="30"/>
      <c r="P629" s="30"/>
      <c r="Q629" s="30"/>
    </row>
    <row r="630" spans="1:17">
      <c r="A630" s="19" t="s">
        <v>1149</v>
      </c>
      <c r="B630" s="9" t="s">
        <v>1215</v>
      </c>
      <c r="C630" s="9" t="s">
        <v>1216</v>
      </c>
      <c r="D630" s="28" t="s">
        <v>1207</v>
      </c>
      <c r="E630" s="36">
        <v>2038.1022043763858</v>
      </c>
      <c r="F630" s="16">
        <v>1750.2433333333347</v>
      </c>
      <c r="G630" s="5">
        <f t="shared" si="45"/>
        <v>0.85876131706008851</v>
      </c>
      <c r="H630" s="84">
        <f t="shared" si="46"/>
        <v>0.85876131706008851</v>
      </c>
      <c r="I630" s="37">
        <v>1398.0724736390691</v>
      </c>
      <c r="J630" s="91">
        <f t="shared" si="47"/>
        <v>0.25189742759014022</v>
      </c>
      <c r="K630" s="38">
        <v>59.520639315695135</v>
      </c>
      <c r="L630" s="16">
        <v>13</v>
      </c>
      <c r="M630" s="5">
        <f t="shared" si="48"/>
        <v>0.2184116324935374</v>
      </c>
      <c r="N630" s="11">
        <f t="shared" si="49"/>
        <v>0.2184116324935374</v>
      </c>
      <c r="O630" s="15"/>
      <c r="P630" s="15"/>
      <c r="Q630" s="15"/>
    </row>
    <row r="631" spans="1:17">
      <c r="A631" s="19" t="s">
        <v>350</v>
      </c>
      <c r="B631" s="9" t="s">
        <v>443</v>
      </c>
      <c r="C631" s="9" t="s">
        <v>434</v>
      </c>
      <c r="D631" s="28" t="s">
        <v>364</v>
      </c>
      <c r="E631" s="36">
        <v>7739.7483439936759</v>
      </c>
      <c r="F631" s="16">
        <v>8562.9766666666746</v>
      </c>
      <c r="G631" s="5">
        <f t="shared" si="45"/>
        <v>1.1063637066845788</v>
      </c>
      <c r="H631" s="84">
        <f t="shared" si="46"/>
        <v>1.1063637066845788</v>
      </c>
      <c r="I631" s="37">
        <v>5518.9412387416241</v>
      </c>
      <c r="J631" s="91">
        <f t="shared" si="47"/>
        <v>0.55156148548142947</v>
      </c>
      <c r="K631" s="38">
        <v>232.19245031981026</v>
      </c>
      <c r="L631" s="16">
        <v>0.75</v>
      </c>
      <c r="M631" s="5">
        <f t="shared" si="48"/>
        <v>3.230079182019E-3</v>
      </c>
      <c r="N631" s="11">
        <f t="shared" si="49"/>
        <v>3.230079182019E-3</v>
      </c>
      <c r="O631" s="30"/>
      <c r="P631" s="30"/>
      <c r="Q631" s="30"/>
    </row>
    <row r="632" spans="1:17">
      <c r="A632" s="19" t="s">
        <v>184</v>
      </c>
      <c r="B632" s="9" t="s">
        <v>212</v>
      </c>
      <c r="C632" s="9" t="s">
        <v>209</v>
      </c>
      <c r="D632" s="28" t="s">
        <v>200</v>
      </c>
      <c r="E632" s="36">
        <v>14533.379620706475</v>
      </c>
      <c r="F632" s="16">
        <v>15900.753333333338</v>
      </c>
      <c r="G632" s="5">
        <f t="shared" si="45"/>
        <v>1.0940850475465935</v>
      </c>
      <c r="H632" s="84">
        <f t="shared" si="46"/>
        <v>1.0940850475465935</v>
      </c>
      <c r="I632" s="37">
        <v>10845.623333333329</v>
      </c>
      <c r="J632" s="91">
        <f t="shared" si="47"/>
        <v>0.46609861366505223</v>
      </c>
      <c r="K632" s="38">
        <v>120</v>
      </c>
      <c r="L632" s="16">
        <v>13.5</v>
      </c>
      <c r="M632" s="5">
        <f t="shared" si="48"/>
        <v>0.1125</v>
      </c>
      <c r="N632" s="11">
        <f t="shared" si="49"/>
        <v>0.1125</v>
      </c>
      <c r="O632" s="30"/>
      <c r="P632" s="30"/>
      <c r="Q632" s="30"/>
    </row>
    <row r="633" spans="1:17">
      <c r="A633" s="19" t="s">
        <v>184</v>
      </c>
      <c r="B633" s="9" t="s">
        <v>212</v>
      </c>
      <c r="C633" s="9" t="s">
        <v>209</v>
      </c>
      <c r="D633" s="28" t="s">
        <v>201</v>
      </c>
      <c r="E633" s="36">
        <v>24334.0186107019</v>
      </c>
      <c r="F633" s="16">
        <v>20100.146666666664</v>
      </c>
      <c r="G633" s="5">
        <f t="shared" si="45"/>
        <v>0.82601016249025083</v>
      </c>
      <c r="H633" s="84">
        <f t="shared" si="46"/>
        <v>0.82601016249025083</v>
      </c>
      <c r="I633" s="37">
        <v>18392.710833333331</v>
      </c>
      <c r="J633" s="91">
        <f t="shared" si="47"/>
        <v>9.2832201234791745E-2</v>
      </c>
      <c r="K633" s="38">
        <v>120</v>
      </c>
      <c r="L633" s="16">
        <v>29.75</v>
      </c>
      <c r="M633" s="5">
        <f t="shared" si="48"/>
        <v>0.24791666666666667</v>
      </c>
      <c r="N633" s="11">
        <f t="shared" si="49"/>
        <v>0.24791666666666667</v>
      </c>
      <c r="O633" s="30"/>
      <c r="P633" s="30"/>
      <c r="Q633" s="30"/>
    </row>
    <row r="634" spans="1:17">
      <c r="A634" s="19" t="s">
        <v>1086</v>
      </c>
      <c r="B634" s="9" t="s">
        <v>1148</v>
      </c>
      <c r="C634" s="9" t="s">
        <v>1145</v>
      </c>
      <c r="D634" s="28" t="s">
        <v>1126</v>
      </c>
      <c r="E634" s="36">
        <v>1083.9622504391702</v>
      </c>
      <c r="F634" s="16">
        <v>1422.1466666666663</v>
      </c>
      <c r="G634" s="5">
        <f t="shared" si="45"/>
        <v>1.3119891085602655</v>
      </c>
      <c r="H634" s="84">
        <f t="shared" si="46"/>
        <v>1.25</v>
      </c>
      <c r="I634" s="37">
        <v>929.82928943191234</v>
      </c>
      <c r="J634" s="91">
        <f t="shared" si="47"/>
        <v>0.52947071342045993</v>
      </c>
      <c r="K634" s="38">
        <v>13.522808791730824</v>
      </c>
      <c r="L634" s="16">
        <v>0</v>
      </c>
      <c r="M634" s="5">
        <f t="shared" si="48"/>
        <v>0</v>
      </c>
      <c r="N634" s="11">
        <f t="shared" si="49"/>
        <v>0</v>
      </c>
      <c r="O634" s="15"/>
      <c r="P634" s="15"/>
      <c r="Q634" s="15"/>
    </row>
    <row r="635" spans="1:17">
      <c r="A635" s="19" t="s">
        <v>1086</v>
      </c>
      <c r="B635" s="9" t="s">
        <v>1147</v>
      </c>
      <c r="C635" s="9" t="s">
        <v>1140</v>
      </c>
      <c r="D635" s="28" t="s">
        <v>1088</v>
      </c>
      <c r="E635" s="36">
        <v>2312.6493635113829</v>
      </c>
      <c r="F635" s="16">
        <v>2585.663333333333</v>
      </c>
      <c r="G635" s="5">
        <f t="shared" si="45"/>
        <v>1.1180524700931846</v>
      </c>
      <c r="H635" s="84">
        <f t="shared" si="46"/>
        <v>1.1180524700931846</v>
      </c>
      <c r="I635" s="37">
        <v>1692.5954655887492</v>
      </c>
      <c r="J635" s="91">
        <f t="shared" si="47"/>
        <v>0.52763219912912906</v>
      </c>
      <c r="K635" s="38">
        <v>29.834760890643484</v>
      </c>
      <c r="L635" s="16">
        <v>17.25</v>
      </c>
      <c r="M635" s="5">
        <f t="shared" si="48"/>
        <v>0.57818462374236068</v>
      </c>
      <c r="N635" s="11">
        <f t="shared" si="49"/>
        <v>0.57818462374236068</v>
      </c>
      <c r="O635" s="15"/>
      <c r="P635" s="15"/>
      <c r="Q635" s="15"/>
    </row>
    <row r="636" spans="1:17">
      <c r="A636" s="19" t="s">
        <v>459</v>
      </c>
      <c r="B636" s="9" t="s">
        <v>548</v>
      </c>
      <c r="C636" s="9" t="s">
        <v>542</v>
      </c>
      <c r="D636" s="28" t="s">
        <v>490</v>
      </c>
      <c r="E636" s="36">
        <v>1535.5662604604915</v>
      </c>
      <c r="F636" s="16">
        <v>1801.3581324647123</v>
      </c>
      <c r="G636" s="5">
        <f t="shared" si="45"/>
        <v>1.1730904610553985</v>
      </c>
      <c r="H636" s="84">
        <f t="shared" si="46"/>
        <v>1.1730904610553985</v>
      </c>
      <c r="I636" s="37">
        <v>998.40962170701459</v>
      </c>
      <c r="J636" s="91">
        <f t="shared" si="47"/>
        <v>0.80422753677480552</v>
      </c>
      <c r="K636" s="38">
        <v>36.534970380279006</v>
      </c>
      <c r="L636" s="16">
        <v>24.25</v>
      </c>
      <c r="M636" s="5">
        <f t="shared" si="48"/>
        <v>0.66374762994442615</v>
      </c>
      <c r="N636" s="11">
        <f t="shared" si="49"/>
        <v>0.66374762994442615</v>
      </c>
      <c r="O636" s="30"/>
      <c r="P636" s="30"/>
      <c r="Q636" s="30"/>
    </row>
    <row r="637" spans="1:17">
      <c r="A637" s="19" t="s">
        <v>673</v>
      </c>
      <c r="B637" s="9" t="s">
        <v>683</v>
      </c>
      <c r="C637" s="9" t="s">
        <v>674</v>
      </c>
      <c r="D637" s="28" t="s">
        <v>628</v>
      </c>
      <c r="E637" s="36">
        <v>3362.2926271380225</v>
      </c>
      <c r="F637" s="16">
        <v>4856.99</v>
      </c>
      <c r="G637" s="5">
        <f t="shared" si="45"/>
        <v>1.4445470809999845</v>
      </c>
      <c r="H637" s="84">
        <f t="shared" si="46"/>
        <v>1.25</v>
      </c>
      <c r="I637" s="37">
        <v>2739.9594881951675</v>
      </c>
      <c r="J637" s="91">
        <f t="shared" si="47"/>
        <v>0.77265029681126296</v>
      </c>
      <c r="K637" s="38">
        <v>56.001214865342327</v>
      </c>
      <c r="L637" s="16">
        <v>6.5</v>
      </c>
      <c r="M637" s="5">
        <f t="shared" si="48"/>
        <v>0.11606891056970049</v>
      </c>
      <c r="N637" s="11">
        <f t="shared" si="49"/>
        <v>0.11606891056970049</v>
      </c>
      <c r="O637" s="30"/>
      <c r="P637" s="30"/>
      <c r="Q637" s="30"/>
    </row>
    <row r="638" spans="1:17">
      <c r="A638" s="19" t="s">
        <v>457</v>
      </c>
      <c r="B638" s="9" t="s">
        <v>445</v>
      </c>
      <c r="C638" s="9" t="s">
        <v>458</v>
      </c>
      <c r="D638" s="28" t="s">
        <v>451</v>
      </c>
      <c r="E638" s="36">
        <v>1668</v>
      </c>
      <c r="F638" s="16">
        <v>1256</v>
      </c>
      <c r="G638" s="5">
        <f t="shared" si="45"/>
        <v>0.75299760191846521</v>
      </c>
      <c r="H638" s="84">
        <f t="shared" si="46"/>
        <v>0.75299760191846521</v>
      </c>
      <c r="I638" s="37">
        <v>1151.5419999999999</v>
      </c>
      <c r="J638" s="91">
        <f t="shared" si="47"/>
        <v>9.0711411307620615E-2</v>
      </c>
      <c r="K638" s="38">
        <v>52</v>
      </c>
      <c r="L638" s="16">
        <v>26</v>
      </c>
      <c r="M638" s="5">
        <f t="shared" si="48"/>
        <v>0.5</v>
      </c>
      <c r="N638" s="11">
        <f t="shared" si="49"/>
        <v>0.5</v>
      </c>
      <c r="O638" s="30"/>
      <c r="P638" s="30"/>
      <c r="Q638" s="30"/>
    </row>
    <row r="639" spans="1:17">
      <c r="A639" s="19" t="s">
        <v>995</v>
      </c>
      <c r="B639" s="9" t="s">
        <v>1085</v>
      </c>
      <c r="C639" s="9" t="s">
        <v>1083</v>
      </c>
      <c r="D639" s="28" t="s">
        <v>1067</v>
      </c>
      <c r="E639" s="36">
        <v>2106.8303665110548</v>
      </c>
      <c r="F639" s="16">
        <v>3088.0666666666666</v>
      </c>
      <c r="G639" s="5">
        <f t="shared" si="45"/>
        <v>1.4657405340993614</v>
      </c>
      <c r="H639" s="84">
        <f t="shared" si="46"/>
        <v>1.25</v>
      </c>
      <c r="I639" s="37">
        <v>1581.9124172322076</v>
      </c>
      <c r="J639" s="91">
        <f t="shared" si="47"/>
        <v>0.95210975843384626</v>
      </c>
      <c r="K639" s="38">
        <v>59.114606775246074</v>
      </c>
      <c r="L639" s="16">
        <v>26</v>
      </c>
      <c r="M639" s="5">
        <f t="shared" si="48"/>
        <v>0.43982361413401738</v>
      </c>
      <c r="N639" s="11">
        <f t="shared" si="49"/>
        <v>0.43982361413401738</v>
      </c>
      <c r="O639" s="15"/>
      <c r="P639" s="15"/>
      <c r="Q639" s="15"/>
    </row>
    <row r="640" spans="1:17">
      <c r="A640" s="19" t="s">
        <v>686</v>
      </c>
      <c r="B640" s="9" t="s">
        <v>876</v>
      </c>
      <c r="C640" s="9" t="s">
        <v>855</v>
      </c>
      <c r="D640" s="28" t="s">
        <v>703</v>
      </c>
      <c r="E640" s="36">
        <v>1231.8972956984658</v>
      </c>
      <c r="F640" s="16">
        <v>1320.1220900000003</v>
      </c>
      <c r="G640" s="5">
        <f t="shared" si="45"/>
        <v>1.071617004607119</v>
      </c>
      <c r="H640" s="84">
        <f t="shared" si="46"/>
        <v>1.071617004607119</v>
      </c>
      <c r="I640" s="37">
        <v>780.92588786261558</v>
      </c>
      <c r="J640" s="91">
        <f t="shared" si="47"/>
        <v>0.69045758441067684</v>
      </c>
      <c r="K640" s="38">
        <v>69.250878499814604</v>
      </c>
      <c r="L640" s="16">
        <v>26.25</v>
      </c>
      <c r="M640" s="5">
        <f t="shared" si="48"/>
        <v>0.37905656316071534</v>
      </c>
      <c r="N640" s="11">
        <f t="shared" si="49"/>
        <v>0.37905656316071534</v>
      </c>
      <c r="O640" s="30"/>
      <c r="P640" s="30"/>
      <c r="Q640" s="30"/>
    </row>
    <row r="641" spans="1:17">
      <c r="A641" s="19" t="s">
        <v>345</v>
      </c>
      <c r="B641" s="9" t="s">
        <v>348</v>
      </c>
      <c r="C641" s="9" t="s">
        <v>341</v>
      </c>
      <c r="D641" s="28" t="s">
        <v>293</v>
      </c>
      <c r="E641" s="36">
        <v>3436.5270464190835</v>
      </c>
      <c r="F641" s="16">
        <v>4663.3200000000006</v>
      </c>
      <c r="G641" s="5">
        <f t="shared" si="45"/>
        <v>1.3569862646241224</v>
      </c>
      <c r="H641" s="84">
        <f t="shared" si="46"/>
        <v>1.25</v>
      </c>
      <c r="I641" s="37">
        <v>2252.0467694894787</v>
      </c>
      <c r="J641" s="91">
        <f t="shared" si="47"/>
        <v>1.0707029992352863</v>
      </c>
      <c r="K641" s="38">
        <v>58.70110774623673</v>
      </c>
      <c r="L641" s="16">
        <v>24</v>
      </c>
      <c r="M641" s="5">
        <f t="shared" si="48"/>
        <v>0.40885088751223125</v>
      </c>
      <c r="N641" s="11">
        <f t="shared" si="49"/>
        <v>0.40885088751223125</v>
      </c>
      <c r="O641" s="30"/>
      <c r="P641" s="30"/>
      <c r="Q641" s="30"/>
    </row>
    <row r="642" spans="1:17">
      <c r="A642" s="19" t="s">
        <v>686</v>
      </c>
      <c r="B642" s="9" t="s">
        <v>882</v>
      </c>
      <c r="C642" s="9" t="s">
        <v>872</v>
      </c>
      <c r="D642" s="28" t="s">
        <v>834</v>
      </c>
      <c r="E642" s="36">
        <v>2517.1443463886299</v>
      </c>
      <c r="F642" s="16">
        <v>3887.5827399999989</v>
      </c>
      <c r="G642" s="5">
        <f t="shared" si="45"/>
        <v>1.5444417184805272</v>
      </c>
      <c r="H642" s="84">
        <f t="shared" si="46"/>
        <v>1.25</v>
      </c>
      <c r="I642" s="37">
        <v>1694.2935062862941</v>
      </c>
      <c r="J642" s="91">
        <f t="shared" si="47"/>
        <v>1.2945155166894047</v>
      </c>
      <c r="K642" s="38">
        <v>122.83769887371723</v>
      </c>
      <c r="L642" s="16">
        <v>9</v>
      </c>
      <c r="M642" s="5">
        <f t="shared" si="48"/>
        <v>7.32674096187068E-2</v>
      </c>
      <c r="N642" s="11">
        <f t="shared" si="49"/>
        <v>7.32674096187068E-2</v>
      </c>
      <c r="O642" s="30"/>
      <c r="P642" s="30"/>
      <c r="Q642" s="30"/>
    </row>
    <row r="643" spans="1:17">
      <c r="A643" s="19" t="s">
        <v>350</v>
      </c>
      <c r="B643" s="9" t="s">
        <v>444</v>
      </c>
      <c r="C643" s="9" t="s">
        <v>438</v>
      </c>
      <c r="D643" s="28" t="s">
        <v>380</v>
      </c>
      <c r="E643" s="36">
        <v>15657.716611178546</v>
      </c>
      <c r="F643" s="16">
        <v>24818.19</v>
      </c>
      <c r="G643" s="5">
        <f t="shared" ref="G643:G706" si="50">IFERROR(F643/E643,0)</f>
        <v>1.585045292126535</v>
      </c>
      <c r="H643" s="84">
        <f t="shared" ref="H643:H706" si="51">IF(G643&gt;125%,125%,G643)</f>
        <v>1.25</v>
      </c>
      <c r="I643" s="37">
        <v>11164.964811423548</v>
      </c>
      <c r="J643" s="91">
        <f t="shared" ref="J643:J706" si="52">IF(I643=0,0,F643/I643-1)</f>
        <v>1.2228632529685193</v>
      </c>
      <c r="K643" s="38">
        <v>326.73149833535598</v>
      </c>
      <c r="L643" s="16">
        <v>54.75</v>
      </c>
      <c r="M643" s="5">
        <f t="shared" ref="M643:M706" si="53">IFERROR(L643/K643,0)</f>
        <v>0.16756878439618578</v>
      </c>
      <c r="N643" s="11">
        <f t="shared" ref="N643:N706" si="54">IF(M643&gt;125%,125%,M643)</f>
        <v>0.16756878439618578</v>
      </c>
      <c r="O643" s="30"/>
      <c r="P643" s="30"/>
      <c r="Q643" s="30"/>
    </row>
    <row r="644" spans="1:17">
      <c r="A644" s="19" t="s">
        <v>1317</v>
      </c>
      <c r="B644" s="9" t="s">
        <v>1379</v>
      </c>
      <c r="C644" s="9" t="s">
        <v>1372</v>
      </c>
      <c r="D644" s="28" t="s">
        <v>1335</v>
      </c>
      <c r="E644" s="36">
        <v>3046.5992684257135</v>
      </c>
      <c r="F644" s="16">
        <v>2725.9599999999996</v>
      </c>
      <c r="G644" s="5">
        <f t="shared" si="50"/>
        <v>0.89475502349496738</v>
      </c>
      <c r="H644" s="84">
        <f t="shared" si="51"/>
        <v>0.89475502349496738</v>
      </c>
      <c r="I644" s="37">
        <v>2673</v>
      </c>
      <c r="J644" s="91">
        <f t="shared" si="52"/>
        <v>1.9812944257388443E-2</v>
      </c>
      <c r="K644" s="38">
        <v>114</v>
      </c>
      <c r="L644" s="16">
        <v>12.75</v>
      </c>
      <c r="M644" s="5">
        <f t="shared" si="53"/>
        <v>0.1118421052631579</v>
      </c>
      <c r="N644" s="11">
        <f t="shared" si="54"/>
        <v>0.1118421052631579</v>
      </c>
      <c r="O644" s="15"/>
      <c r="P644" s="15"/>
      <c r="Q644" s="15"/>
    </row>
    <row r="645" spans="1:17">
      <c r="A645" s="19" t="s">
        <v>673</v>
      </c>
      <c r="B645" s="9" t="s">
        <v>683</v>
      </c>
      <c r="C645" s="9" t="s">
        <v>674</v>
      </c>
      <c r="D645" s="28" t="s">
        <v>631</v>
      </c>
      <c r="E645" s="36">
        <v>3492.1037245603261</v>
      </c>
      <c r="F645" s="16">
        <v>4626.9799999999996</v>
      </c>
      <c r="G645" s="5">
        <f t="shared" si="50"/>
        <v>1.3249835528818836</v>
      </c>
      <c r="H645" s="84">
        <f t="shared" si="51"/>
        <v>1.25</v>
      </c>
      <c r="I645" s="37">
        <v>2845.7436026367527</v>
      </c>
      <c r="J645" s="91">
        <f t="shared" si="52"/>
        <v>0.6259300366037277</v>
      </c>
      <c r="K645" s="38">
        <v>58.163304833353301</v>
      </c>
      <c r="L645" s="16">
        <v>1.75</v>
      </c>
      <c r="M645" s="5">
        <f t="shared" si="53"/>
        <v>3.0087698850916667E-2</v>
      </c>
      <c r="N645" s="11">
        <f t="shared" si="54"/>
        <v>3.0087698850916667E-2</v>
      </c>
      <c r="O645" s="30"/>
      <c r="P645" s="30"/>
      <c r="Q645" s="30"/>
    </row>
    <row r="646" spans="1:17">
      <c r="A646" s="19" t="s">
        <v>1086</v>
      </c>
      <c r="B646" s="9" t="s">
        <v>1147</v>
      </c>
      <c r="C646" s="9" t="s">
        <v>1141</v>
      </c>
      <c r="D646" s="28" t="s">
        <v>1098</v>
      </c>
      <c r="E646" s="36">
        <v>5464.6424752202756</v>
      </c>
      <c r="F646" s="16">
        <v>5180.3633333333319</v>
      </c>
      <c r="G646" s="5">
        <f t="shared" si="50"/>
        <v>0.94797845546602122</v>
      </c>
      <c r="H646" s="84">
        <f t="shared" si="51"/>
        <v>0.94797845546602122</v>
      </c>
      <c r="I646" s="37">
        <v>4009.7790904497765</v>
      </c>
      <c r="J646" s="91">
        <f t="shared" si="52"/>
        <v>0.2919323525008084</v>
      </c>
      <c r="K646" s="38">
        <v>80.824605089675259</v>
      </c>
      <c r="L646" s="16">
        <v>23.25</v>
      </c>
      <c r="M646" s="5">
        <f t="shared" si="53"/>
        <v>0.28765992700123955</v>
      </c>
      <c r="N646" s="11">
        <f t="shared" si="54"/>
        <v>0.28765992700123955</v>
      </c>
      <c r="O646" s="15"/>
      <c r="P646" s="15"/>
      <c r="Q646" s="15"/>
    </row>
    <row r="647" spans="1:17">
      <c r="A647" s="19" t="s">
        <v>927</v>
      </c>
      <c r="B647" s="9" t="s">
        <v>921</v>
      </c>
      <c r="C647" s="9" t="s">
        <v>923</v>
      </c>
      <c r="D647" s="28" t="s">
        <v>898</v>
      </c>
      <c r="E647" s="36">
        <v>2621</v>
      </c>
      <c r="F647" s="16">
        <v>3208.3800000000006</v>
      </c>
      <c r="G647" s="5">
        <f t="shared" si="50"/>
        <v>1.2241053033193441</v>
      </c>
      <c r="H647" s="84">
        <f t="shared" si="51"/>
        <v>1.2241053033193441</v>
      </c>
      <c r="I647" s="37">
        <v>2090.9354494720887</v>
      </c>
      <c r="J647" s="91">
        <f t="shared" si="52"/>
        <v>0.53442326534281093</v>
      </c>
      <c r="K647" s="38">
        <v>77.214746027298546</v>
      </c>
      <c r="L647" s="16">
        <v>12.75</v>
      </c>
      <c r="M647" s="5">
        <f t="shared" si="53"/>
        <v>0.16512389998009394</v>
      </c>
      <c r="N647" s="11">
        <f t="shared" si="54"/>
        <v>0.16512389998009394</v>
      </c>
      <c r="O647" s="30"/>
      <c r="P647" s="30"/>
      <c r="Q647" s="30"/>
    </row>
    <row r="648" spans="1:17">
      <c r="A648" s="19" t="s">
        <v>550</v>
      </c>
      <c r="B648" s="9" t="s">
        <v>623</v>
      </c>
      <c r="C648" s="9" t="s">
        <v>572</v>
      </c>
      <c r="D648" s="28" t="s">
        <v>572</v>
      </c>
      <c r="E648" s="36">
        <v>3072.818542776824</v>
      </c>
      <c r="F648" s="16">
        <v>2108.9500000000007</v>
      </c>
      <c r="G648" s="5">
        <f t="shared" si="50"/>
        <v>0.6863242884801779</v>
      </c>
      <c r="H648" s="84">
        <f t="shared" si="51"/>
        <v>0.6863242884801779</v>
      </c>
      <c r="I648" s="37">
        <v>1941.9739292945892</v>
      </c>
      <c r="J648" s="91">
        <f t="shared" si="52"/>
        <v>8.5982653107019136E-2</v>
      </c>
      <c r="K648" s="38">
        <v>42.373103674766242</v>
      </c>
      <c r="L648" s="16">
        <v>34.25</v>
      </c>
      <c r="M648" s="5">
        <f t="shared" si="53"/>
        <v>0.80829575909485096</v>
      </c>
      <c r="N648" s="11">
        <f t="shared" si="54"/>
        <v>0.80829575909485096</v>
      </c>
      <c r="O648" s="30"/>
      <c r="P648" s="30"/>
      <c r="Q648" s="30"/>
    </row>
    <row r="649" spans="1:17">
      <c r="A649" s="19" t="s">
        <v>927</v>
      </c>
      <c r="B649" s="9" t="s">
        <v>924</v>
      </c>
      <c r="C649" s="9" t="s">
        <v>924</v>
      </c>
      <c r="D649" s="28" t="s">
        <v>909</v>
      </c>
      <c r="E649" s="36">
        <v>5643.9999999999991</v>
      </c>
      <c r="F649" s="16">
        <v>6311.8549999999996</v>
      </c>
      <c r="G649" s="5">
        <f t="shared" si="50"/>
        <v>1.1183300850460667</v>
      </c>
      <c r="H649" s="84">
        <f t="shared" si="51"/>
        <v>1.1183300850460667</v>
      </c>
      <c r="I649" s="37">
        <v>5911.3424206433938</v>
      </c>
      <c r="J649" s="91">
        <f t="shared" si="52"/>
        <v>6.7753236212124923E-2</v>
      </c>
      <c r="K649" s="38">
        <v>166.27242524916943</v>
      </c>
      <c r="L649" s="16">
        <v>10.25</v>
      </c>
      <c r="M649" s="5">
        <f t="shared" si="53"/>
        <v>6.1645820012787726E-2</v>
      </c>
      <c r="N649" s="11">
        <f t="shared" si="54"/>
        <v>6.1645820012787726E-2</v>
      </c>
      <c r="O649" s="30"/>
      <c r="P649" s="30"/>
      <c r="Q649" s="30"/>
    </row>
    <row r="650" spans="1:17">
      <c r="A650" s="19" t="s">
        <v>1149</v>
      </c>
      <c r="B650" s="9" t="s">
        <v>1218</v>
      </c>
      <c r="C650" s="9" t="s">
        <v>1190</v>
      </c>
      <c r="D650" s="28" t="s">
        <v>1188</v>
      </c>
      <c r="E650" s="36">
        <v>1836.04984899075</v>
      </c>
      <c r="F650" s="16">
        <v>2450.7899999999995</v>
      </c>
      <c r="G650" s="5">
        <f t="shared" si="50"/>
        <v>1.3348166997465583</v>
      </c>
      <c r="H650" s="84">
        <f t="shared" si="51"/>
        <v>1.25</v>
      </c>
      <c r="I650" s="37">
        <v>919.39037853058483</v>
      </c>
      <c r="J650" s="91">
        <f t="shared" si="52"/>
        <v>1.665668531268484</v>
      </c>
      <c r="K650" s="38">
        <v>88.932392775000011</v>
      </c>
      <c r="L650" s="16">
        <v>4.25</v>
      </c>
      <c r="M650" s="5">
        <f t="shared" si="53"/>
        <v>4.7789111114468152E-2</v>
      </c>
      <c r="N650" s="11">
        <f t="shared" si="54"/>
        <v>4.7789111114468152E-2</v>
      </c>
      <c r="O650" s="15"/>
      <c r="P650" s="15"/>
      <c r="Q650" s="15"/>
    </row>
    <row r="651" spans="1:17">
      <c r="A651" s="19" t="s">
        <v>350</v>
      </c>
      <c r="B651" s="9" t="s">
        <v>444</v>
      </c>
      <c r="C651" s="9" t="s">
        <v>385</v>
      </c>
      <c r="D651" s="28" t="s">
        <v>387</v>
      </c>
      <c r="E651" s="36">
        <v>2937.3844869305558</v>
      </c>
      <c r="F651" s="16">
        <v>3049.248333333333</v>
      </c>
      <c r="G651" s="5">
        <f t="shared" si="50"/>
        <v>1.0380828069667074</v>
      </c>
      <c r="H651" s="84">
        <f t="shared" si="51"/>
        <v>1.0380828069667074</v>
      </c>
      <c r="I651" s="37">
        <v>2094.5451529495117</v>
      </c>
      <c r="J651" s="91">
        <f t="shared" si="52"/>
        <v>0.45580453543310839</v>
      </c>
      <c r="K651" s="38">
        <v>218.12153460791671</v>
      </c>
      <c r="L651" s="16">
        <v>14.375</v>
      </c>
      <c r="M651" s="5">
        <f t="shared" si="53"/>
        <v>6.5903625819613412E-2</v>
      </c>
      <c r="N651" s="11">
        <f t="shared" si="54"/>
        <v>6.5903625819613412E-2</v>
      </c>
      <c r="O651" s="30"/>
      <c r="P651" s="30"/>
      <c r="Q651" s="30"/>
    </row>
    <row r="652" spans="1:17">
      <c r="A652" s="19" t="s">
        <v>179</v>
      </c>
      <c r="B652" s="9" t="s">
        <v>183</v>
      </c>
      <c r="C652" s="9" t="s">
        <v>79</v>
      </c>
      <c r="D652" s="28" t="s">
        <v>73</v>
      </c>
      <c r="E652" s="36">
        <v>3028</v>
      </c>
      <c r="F652" s="16">
        <v>3918.9133333333334</v>
      </c>
      <c r="G652" s="5">
        <f t="shared" si="50"/>
        <v>1.2942250110083664</v>
      </c>
      <c r="H652" s="84">
        <f t="shared" si="51"/>
        <v>1.25</v>
      </c>
      <c r="I652" s="37">
        <v>1821</v>
      </c>
      <c r="J652" s="91">
        <f t="shared" si="52"/>
        <v>1.1520666300567455</v>
      </c>
      <c r="K652" s="38">
        <v>108</v>
      </c>
      <c r="L652" s="16">
        <v>4.5</v>
      </c>
      <c r="M652" s="5">
        <f t="shared" si="53"/>
        <v>4.1666666666666664E-2</v>
      </c>
      <c r="N652" s="11">
        <f t="shared" si="54"/>
        <v>4.1666666666666664E-2</v>
      </c>
      <c r="O652" s="30"/>
      <c r="P652" s="30"/>
      <c r="Q652" s="30"/>
    </row>
    <row r="653" spans="1:17">
      <c r="A653" s="19" t="s">
        <v>1149</v>
      </c>
      <c r="B653" s="9" t="s">
        <v>1217</v>
      </c>
      <c r="C653" s="9" t="s">
        <v>1166</v>
      </c>
      <c r="D653" s="28" t="s">
        <v>1166</v>
      </c>
      <c r="E653" s="36">
        <v>1704.3917452210198</v>
      </c>
      <c r="F653" s="16">
        <v>1589.1466666666659</v>
      </c>
      <c r="G653" s="5">
        <f t="shared" si="50"/>
        <v>0.93238345651609023</v>
      </c>
      <c r="H653" s="84">
        <f t="shared" si="51"/>
        <v>0.93238345651609023</v>
      </c>
      <c r="I653" s="37">
        <v>1585.5122711305767</v>
      </c>
      <c r="J653" s="91">
        <f t="shared" si="52"/>
        <v>2.2922531741098595E-3</v>
      </c>
      <c r="K653" s="38">
        <v>91.863277819585647</v>
      </c>
      <c r="L653" s="16">
        <v>5.25</v>
      </c>
      <c r="M653" s="5">
        <f t="shared" si="53"/>
        <v>5.7150148836521024E-2</v>
      </c>
      <c r="N653" s="11">
        <f t="shared" si="54"/>
        <v>5.7150148836521024E-2</v>
      </c>
      <c r="O653" s="15"/>
      <c r="P653" s="15"/>
      <c r="Q653" s="15"/>
    </row>
    <row r="654" spans="1:17">
      <c r="A654" s="19" t="s">
        <v>673</v>
      </c>
      <c r="B654" s="9" t="s">
        <v>685</v>
      </c>
      <c r="C654" s="9" t="s">
        <v>680</v>
      </c>
      <c r="D654" s="28" t="s">
        <v>655</v>
      </c>
      <c r="E654" s="36">
        <v>4617.3330072008512</v>
      </c>
      <c r="F654" s="16">
        <v>5771.3633333333337</v>
      </c>
      <c r="G654" s="5">
        <f t="shared" si="50"/>
        <v>1.2499343938010843</v>
      </c>
      <c r="H654" s="84">
        <f t="shared" si="51"/>
        <v>1.2499343938010843</v>
      </c>
      <c r="I654" s="37">
        <v>3633.3853126175677</v>
      </c>
      <c r="J654" s="91">
        <f t="shared" si="52"/>
        <v>0.5884258994748679</v>
      </c>
      <c r="K654" s="38">
        <v>109.10999868305916</v>
      </c>
      <c r="L654" s="16">
        <v>32.25</v>
      </c>
      <c r="M654" s="5">
        <f t="shared" si="53"/>
        <v>0.29557327824445534</v>
      </c>
      <c r="N654" s="11">
        <f t="shared" si="54"/>
        <v>0.29557327824445534</v>
      </c>
      <c r="O654" s="30"/>
      <c r="P654" s="30"/>
      <c r="Q654" s="30"/>
    </row>
    <row r="655" spans="1:17">
      <c r="A655" s="19" t="s">
        <v>350</v>
      </c>
      <c r="B655" s="9" t="s">
        <v>443</v>
      </c>
      <c r="C655" s="9" t="s">
        <v>434</v>
      </c>
      <c r="D655" s="28" t="s">
        <v>419</v>
      </c>
      <c r="E655" s="36">
        <v>8525.210230526538</v>
      </c>
      <c r="F655" s="16">
        <v>9737.5766666666732</v>
      </c>
      <c r="G655" s="5">
        <f t="shared" si="50"/>
        <v>1.1422095647329575</v>
      </c>
      <c r="H655" s="84">
        <f t="shared" si="51"/>
        <v>1.1422095647329575</v>
      </c>
      <c r="I655" s="37">
        <v>6079.0263738623344</v>
      </c>
      <c r="J655" s="91">
        <f t="shared" si="52"/>
        <v>0.6018316203619074</v>
      </c>
      <c r="K655" s="38">
        <v>255.75630691579613</v>
      </c>
      <c r="L655" s="16">
        <v>1.5</v>
      </c>
      <c r="M655" s="5">
        <f t="shared" si="53"/>
        <v>5.8649580066616001E-3</v>
      </c>
      <c r="N655" s="11">
        <f t="shared" si="54"/>
        <v>5.8649580066616001E-3</v>
      </c>
      <c r="O655" s="30"/>
      <c r="P655" s="30"/>
      <c r="Q655" s="30"/>
    </row>
    <row r="656" spans="1:17">
      <c r="A656" s="19" t="s">
        <v>1317</v>
      </c>
      <c r="B656" s="9" t="s">
        <v>1376</v>
      </c>
      <c r="C656" s="9" t="s">
        <v>1376</v>
      </c>
      <c r="D656" s="28" t="s">
        <v>1352</v>
      </c>
      <c r="E656" s="36">
        <v>1754.8634980217707</v>
      </c>
      <c r="F656" s="16">
        <v>2718.1466666666665</v>
      </c>
      <c r="G656" s="5">
        <f t="shared" si="50"/>
        <v>1.5489219929246858</v>
      </c>
      <c r="H656" s="84">
        <f t="shared" si="51"/>
        <v>1.25</v>
      </c>
      <c r="I656" s="37">
        <v>1377</v>
      </c>
      <c r="J656" s="91">
        <f t="shared" si="52"/>
        <v>0.97396272089082547</v>
      </c>
      <c r="K656" s="38">
        <v>65</v>
      </c>
      <c r="L656" s="16">
        <v>6.75</v>
      </c>
      <c r="M656" s="5">
        <f t="shared" si="53"/>
        <v>0.10384615384615385</v>
      </c>
      <c r="N656" s="11">
        <f t="shared" si="54"/>
        <v>0.10384615384615385</v>
      </c>
      <c r="O656" s="15"/>
      <c r="P656" s="15"/>
      <c r="Q656" s="15"/>
    </row>
    <row r="657" spans="1:17">
      <c r="A657" s="19" t="s">
        <v>673</v>
      </c>
      <c r="B657" s="9" t="s">
        <v>683</v>
      </c>
      <c r="C657" s="9" t="s">
        <v>675</v>
      </c>
      <c r="D657" s="28" t="s">
        <v>636</v>
      </c>
      <c r="E657" s="36">
        <v>6860.6152724527383</v>
      </c>
      <c r="F657" s="16">
        <v>9739.5066666666626</v>
      </c>
      <c r="G657" s="5">
        <f t="shared" si="50"/>
        <v>1.4196258323613433</v>
      </c>
      <c r="H657" s="84">
        <f t="shared" si="51"/>
        <v>1.25</v>
      </c>
      <c r="I657" s="37">
        <v>5527.930095773504</v>
      </c>
      <c r="J657" s="91">
        <f t="shared" si="52"/>
        <v>0.7618722556048978</v>
      </c>
      <c r="K657" s="38">
        <v>129.92565851007896</v>
      </c>
      <c r="L657" s="16">
        <v>6.75</v>
      </c>
      <c r="M657" s="5">
        <f t="shared" si="53"/>
        <v>5.1952786519657082E-2</v>
      </c>
      <c r="N657" s="11">
        <f t="shared" si="54"/>
        <v>5.1952786519657082E-2</v>
      </c>
      <c r="O657" s="30"/>
      <c r="P657" s="30"/>
      <c r="Q657" s="30"/>
    </row>
    <row r="658" spans="1:17">
      <c r="A658" s="19" t="s">
        <v>184</v>
      </c>
      <c r="B658" s="9" t="s">
        <v>211</v>
      </c>
      <c r="C658" s="9" t="s">
        <v>185</v>
      </c>
      <c r="D658" s="28" t="s">
        <v>187</v>
      </c>
      <c r="E658" s="36">
        <v>7662.6952927231914</v>
      </c>
      <c r="F658" s="16">
        <v>7861.2400000000016</v>
      </c>
      <c r="G658" s="5">
        <f t="shared" si="50"/>
        <v>1.02591055753781</v>
      </c>
      <c r="H658" s="84">
        <f t="shared" si="51"/>
        <v>1.02591055753781</v>
      </c>
      <c r="I658" s="37">
        <v>5747.2398333333322</v>
      </c>
      <c r="J658" s="91">
        <f t="shared" si="52"/>
        <v>0.36782877137051262</v>
      </c>
      <c r="K658" s="38">
        <v>120</v>
      </c>
      <c r="L658" s="16">
        <v>25.5</v>
      </c>
      <c r="M658" s="5">
        <f t="shared" si="53"/>
        <v>0.21249999999999999</v>
      </c>
      <c r="N658" s="11">
        <f t="shared" si="54"/>
        <v>0.21249999999999999</v>
      </c>
      <c r="O658" s="30"/>
      <c r="P658" s="30"/>
      <c r="Q658" s="30"/>
    </row>
    <row r="659" spans="1:17">
      <c r="A659" s="19" t="s">
        <v>459</v>
      </c>
      <c r="B659" s="9" t="s">
        <v>549</v>
      </c>
      <c r="C659" s="9" t="s">
        <v>547</v>
      </c>
      <c r="D659" s="28" t="s">
        <v>531</v>
      </c>
      <c r="E659" s="36">
        <v>1080.280603238094</v>
      </c>
      <c r="F659" s="16">
        <v>1354.8466666666668</v>
      </c>
      <c r="G659" s="5">
        <f t="shared" si="50"/>
        <v>1.2541618007447073</v>
      </c>
      <c r="H659" s="84">
        <f t="shared" si="51"/>
        <v>1.25</v>
      </c>
      <c r="I659" s="37">
        <v>761.96031375218274</v>
      </c>
      <c r="J659" s="91">
        <f t="shared" si="52"/>
        <v>0.7781066050472969</v>
      </c>
      <c r="K659" s="38">
        <v>15.884769730556092</v>
      </c>
      <c r="L659" s="16">
        <v>21.25</v>
      </c>
      <c r="M659" s="5">
        <f t="shared" si="53"/>
        <v>1.3377593984962401</v>
      </c>
      <c r="N659" s="11">
        <f t="shared" si="54"/>
        <v>1.25</v>
      </c>
      <c r="O659" s="30"/>
      <c r="P659" s="30"/>
      <c r="Q659" s="30"/>
    </row>
    <row r="660" spans="1:17">
      <c r="A660" s="19" t="s">
        <v>673</v>
      </c>
      <c r="B660" s="9" t="s">
        <v>684</v>
      </c>
      <c r="C660" s="9" t="s">
        <v>678</v>
      </c>
      <c r="D660" s="28" t="s">
        <v>647</v>
      </c>
      <c r="E660" s="36">
        <v>3422.0190117424472</v>
      </c>
      <c r="F660" s="16">
        <v>2877.6666666666665</v>
      </c>
      <c r="G660" s="5">
        <f t="shared" si="50"/>
        <v>0.84092655733125121</v>
      </c>
      <c r="H660" s="84">
        <f t="shared" si="51"/>
        <v>0.84092655733125121</v>
      </c>
      <c r="I660" s="37">
        <v>2812.6521602834973</v>
      </c>
      <c r="J660" s="91">
        <f t="shared" si="52"/>
        <v>2.3115018380593488E-2</v>
      </c>
      <c r="K660" s="38">
        <v>49.408464283191663</v>
      </c>
      <c r="L660" s="16">
        <v>2.25</v>
      </c>
      <c r="M660" s="5">
        <f t="shared" si="53"/>
        <v>4.5538756013621555E-2</v>
      </c>
      <c r="N660" s="11">
        <f t="shared" si="54"/>
        <v>4.5538756013621555E-2</v>
      </c>
      <c r="O660" s="30"/>
      <c r="P660" s="30"/>
      <c r="Q660" s="30"/>
    </row>
    <row r="661" spans="1:17">
      <c r="A661" s="19" t="s">
        <v>459</v>
      </c>
      <c r="B661" s="9" t="s">
        <v>540</v>
      </c>
      <c r="C661" s="9" t="s">
        <v>540</v>
      </c>
      <c r="D661" s="28" t="s">
        <v>478</v>
      </c>
      <c r="E661" s="36">
        <v>1504.9261617261748</v>
      </c>
      <c r="F661" s="16">
        <v>1466.2592326139093</v>
      </c>
      <c r="G661" s="5">
        <f t="shared" si="50"/>
        <v>0.97430642772007237</v>
      </c>
      <c r="H661" s="84">
        <f t="shared" si="51"/>
        <v>0.97430642772007237</v>
      </c>
      <c r="I661" s="37">
        <v>1243.0737898330419</v>
      </c>
      <c r="J661" s="91">
        <f t="shared" si="52"/>
        <v>0.17954319735986357</v>
      </c>
      <c r="K661" s="38">
        <v>74.658417733613618</v>
      </c>
      <c r="L661" s="16">
        <v>6.75</v>
      </c>
      <c r="M661" s="5">
        <f t="shared" si="53"/>
        <v>9.0411774116141402E-2</v>
      </c>
      <c r="N661" s="11">
        <f t="shared" si="54"/>
        <v>9.0411774116141402E-2</v>
      </c>
      <c r="O661" s="30"/>
      <c r="P661" s="30"/>
      <c r="Q661" s="30"/>
    </row>
    <row r="662" spans="1:17">
      <c r="A662" s="19" t="s">
        <v>345</v>
      </c>
      <c r="B662" s="9" t="s">
        <v>347</v>
      </c>
      <c r="C662" s="9" t="s">
        <v>339</v>
      </c>
      <c r="D662" s="28" t="s">
        <v>281</v>
      </c>
      <c r="E662" s="36">
        <v>5602.9698176654583</v>
      </c>
      <c r="F662" s="16">
        <v>7542.0633333333335</v>
      </c>
      <c r="G662" s="5">
        <f t="shared" si="50"/>
        <v>1.3460831628173611</v>
      </c>
      <c r="H662" s="84">
        <f t="shared" si="51"/>
        <v>1.25</v>
      </c>
      <c r="I662" s="37">
        <v>4707.3247399487927</v>
      </c>
      <c r="J662" s="91">
        <f t="shared" si="52"/>
        <v>0.60219737323993883</v>
      </c>
      <c r="K662" s="38">
        <v>51.534278614320279</v>
      </c>
      <c r="L662" s="16">
        <v>19</v>
      </c>
      <c r="M662" s="5">
        <f t="shared" si="53"/>
        <v>0.36868663947340685</v>
      </c>
      <c r="N662" s="11">
        <f t="shared" si="54"/>
        <v>0.36868663947340685</v>
      </c>
      <c r="O662" s="30"/>
      <c r="P662" s="30"/>
      <c r="Q662" s="30"/>
    </row>
    <row r="663" spans="1:17">
      <c r="A663" s="19" t="s">
        <v>673</v>
      </c>
      <c r="B663" s="9" t="s">
        <v>684</v>
      </c>
      <c r="C663" s="9" t="s">
        <v>678</v>
      </c>
      <c r="D663" s="28" t="s">
        <v>643</v>
      </c>
      <c r="E663" s="36">
        <v>2371.7352598115981</v>
      </c>
      <c r="F663" s="16">
        <v>2453.206122927661</v>
      </c>
      <c r="G663" s="5">
        <f t="shared" si="50"/>
        <v>1.0343507407831576</v>
      </c>
      <c r="H663" s="84">
        <f t="shared" si="51"/>
        <v>1.0343507407831576</v>
      </c>
      <c r="I663" s="37">
        <v>1949.3948687131679</v>
      </c>
      <c r="J663" s="91">
        <f t="shared" si="52"/>
        <v>0.2584449473528514</v>
      </c>
      <c r="K663" s="38">
        <v>34.244051967998608</v>
      </c>
      <c r="L663" s="16">
        <v>4.5</v>
      </c>
      <c r="M663" s="5">
        <f t="shared" si="53"/>
        <v>0.13140968259846389</v>
      </c>
      <c r="N663" s="11">
        <f t="shared" si="54"/>
        <v>0.13140968259846389</v>
      </c>
      <c r="O663" s="30"/>
      <c r="P663" s="30"/>
      <c r="Q663" s="30"/>
    </row>
    <row r="664" spans="1:17">
      <c r="A664" s="19" t="s">
        <v>928</v>
      </c>
      <c r="B664" s="9" t="s">
        <v>993</v>
      </c>
      <c r="C664" s="9" t="s">
        <v>993</v>
      </c>
      <c r="D664" s="28" t="s">
        <v>981</v>
      </c>
      <c r="E664" s="36">
        <v>8830.8200419228051</v>
      </c>
      <c r="F664" s="16">
        <v>9453.8499999999985</v>
      </c>
      <c r="G664" s="5">
        <f t="shared" si="50"/>
        <v>1.0705517670068538</v>
      </c>
      <c r="H664" s="84">
        <f t="shared" si="51"/>
        <v>1.0705517670068538</v>
      </c>
      <c r="I664" s="37">
        <v>7864.8292411308303</v>
      </c>
      <c r="J664" s="91">
        <f t="shared" si="52"/>
        <v>0.20204135527304778</v>
      </c>
      <c r="K664" s="38">
        <v>348.3355659122995</v>
      </c>
      <c r="L664" s="16">
        <v>45</v>
      </c>
      <c r="M664" s="5">
        <f t="shared" si="53"/>
        <v>0.129185774878152</v>
      </c>
      <c r="N664" s="11">
        <f t="shared" si="54"/>
        <v>0.129185774878152</v>
      </c>
      <c r="O664" s="15"/>
      <c r="P664" s="15"/>
      <c r="Q664" s="15"/>
    </row>
    <row r="665" spans="1:17">
      <c r="A665" s="19" t="s">
        <v>550</v>
      </c>
      <c r="B665" s="9" t="s">
        <v>625</v>
      </c>
      <c r="C665" s="9" t="s">
        <v>611</v>
      </c>
      <c r="D665" s="28" t="s">
        <v>611</v>
      </c>
      <c r="E665" s="36">
        <v>1974.3943648890051</v>
      </c>
      <c r="F665" s="16">
        <v>1778.5333333333333</v>
      </c>
      <c r="G665" s="5">
        <f t="shared" si="50"/>
        <v>0.90079943751932123</v>
      </c>
      <c r="H665" s="84">
        <f t="shared" si="51"/>
        <v>0.90079943751932123</v>
      </c>
      <c r="I665" s="37">
        <v>1032.2475845696433</v>
      </c>
      <c r="J665" s="91">
        <f t="shared" si="52"/>
        <v>0.72297165904711291</v>
      </c>
      <c r="K665" s="38">
        <v>136.45055388513799</v>
      </c>
      <c r="L665" s="16">
        <v>13.5</v>
      </c>
      <c r="M665" s="5">
        <f t="shared" si="53"/>
        <v>9.8936938074755607E-2</v>
      </c>
      <c r="N665" s="11">
        <f t="shared" si="54"/>
        <v>9.8936938074755607E-2</v>
      </c>
      <c r="O665" s="30"/>
      <c r="P665" s="30"/>
      <c r="Q665" s="30"/>
    </row>
    <row r="666" spans="1:17">
      <c r="A666" s="19" t="s">
        <v>550</v>
      </c>
      <c r="B666" s="9" t="s">
        <v>625</v>
      </c>
      <c r="C666" s="9" t="s">
        <v>606</v>
      </c>
      <c r="D666" s="28" t="s">
        <v>609</v>
      </c>
      <c r="E666" s="36">
        <v>2064.9294725249629</v>
      </c>
      <c r="F666" s="16">
        <v>1904.1999999999991</v>
      </c>
      <c r="G666" s="5">
        <f t="shared" si="50"/>
        <v>0.92216224589577567</v>
      </c>
      <c r="H666" s="84">
        <f t="shared" si="51"/>
        <v>0.92216224589577567</v>
      </c>
      <c r="I666" s="37">
        <v>1073.976510671326</v>
      </c>
      <c r="J666" s="91">
        <f t="shared" si="52"/>
        <v>0.77303691568609212</v>
      </c>
      <c r="K666" s="38">
        <v>187.9176840591785</v>
      </c>
      <c r="L666" s="16">
        <v>31.75</v>
      </c>
      <c r="M666" s="5">
        <f t="shared" si="53"/>
        <v>0.16895695665343227</v>
      </c>
      <c r="N666" s="11">
        <f t="shared" si="54"/>
        <v>0.16895695665343227</v>
      </c>
      <c r="O666" s="30"/>
      <c r="P666" s="30"/>
      <c r="Q666" s="30"/>
    </row>
    <row r="667" spans="1:17">
      <c r="A667" s="19" t="s">
        <v>179</v>
      </c>
      <c r="B667" s="9" t="s">
        <v>177</v>
      </c>
      <c r="C667" s="9" t="s">
        <v>170</v>
      </c>
      <c r="D667" s="28" t="s">
        <v>88</v>
      </c>
      <c r="E667" s="36">
        <v>2032</v>
      </c>
      <c r="F667" s="16">
        <v>2478.8900000000026</v>
      </c>
      <c r="G667" s="5">
        <f t="shared" si="50"/>
        <v>1.2199261811023634</v>
      </c>
      <c r="H667" s="84">
        <f t="shared" si="51"/>
        <v>1.2199261811023634</v>
      </c>
      <c r="I667" s="37">
        <v>1281</v>
      </c>
      <c r="J667" s="91">
        <f t="shared" si="52"/>
        <v>0.93512099921936187</v>
      </c>
      <c r="K667" s="38">
        <v>64</v>
      </c>
      <c r="L667" s="16">
        <v>9</v>
      </c>
      <c r="M667" s="5">
        <f t="shared" si="53"/>
        <v>0.140625</v>
      </c>
      <c r="N667" s="11">
        <f t="shared" si="54"/>
        <v>0.140625</v>
      </c>
      <c r="O667" s="30"/>
      <c r="P667" s="30"/>
      <c r="Q667" s="30"/>
    </row>
    <row r="668" spans="1:17">
      <c r="A668" s="19" t="s">
        <v>928</v>
      </c>
      <c r="B668" s="9" t="s">
        <v>992</v>
      </c>
      <c r="C668" s="9" t="s">
        <v>992</v>
      </c>
      <c r="D668" s="28" t="s">
        <v>967</v>
      </c>
      <c r="E668" s="36">
        <v>5515.6468915952601</v>
      </c>
      <c r="F668" s="16">
        <v>7429.9083333333347</v>
      </c>
      <c r="G668" s="5">
        <f t="shared" si="50"/>
        <v>1.3470601870208598</v>
      </c>
      <c r="H668" s="84">
        <f t="shared" si="51"/>
        <v>1.25</v>
      </c>
      <c r="I668" s="37">
        <v>4444.0668567560342</v>
      </c>
      <c r="J668" s="91">
        <f t="shared" si="52"/>
        <v>0.67187141256394778</v>
      </c>
      <c r="K668" s="38">
        <v>140.63474359986918</v>
      </c>
      <c r="L668" s="16">
        <v>61.875</v>
      </c>
      <c r="M668" s="5">
        <f t="shared" si="53"/>
        <v>0.43996951547083812</v>
      </c>
      <c r="N668" s="11">
        <f t="shared" si="54"/>
        <v>0.43996951547083812</v>
      </c>
      <c r="O668" s="15"/>
      <c r="P668" s="15"/>
      <c r="Q668" s="15"/>
    </row>
    <row r="669" spans="1:17">
      <c r="A669" s="19" t="s">
        <v>1149</v>
      </c>
      <c r="B669" s="9" t="s">
        <v>1218</v>
      </c>
      <c r="C669" s="9" t="s">
        <v>1185</v>
      </c>
      <c r="D669" s="28" t="s">
        <v>1183</v>
      </c>
      <c r="E669" s="36">
        <v>2938.1486629124615</v>
      </c>
      <c r="F669" s="16">
        <v>3345.0400000000018</v>
      </c>
      <c r="G669" s="5">
        <f t="shared" si="50"/>
        <v>1.1384856192689059</v>
      </c>
      <c r="H669" s="84">
        <f t="shared" si="51"/>
        <v>1.1384856192689059</v>
      </c>
      <c r="I669" s="37">
        <v>1589.4599579252647</v>
      </c>
      <c r="J669" s="91">
        <f t="shared" si="52"/>
        <v>1.1045135382751701</v>
      </c>
      <c r="K669" s="38">
        <v>118.64530302794492</v>
      </c>
      <c r="L669" s="16">
        <v>21.75</v>
      </c>
      <c r="M669" s="5">
        <f t="shared" si="53"/>
        <v>0.18331951998872767</v>
      </c>
      <c r="N669" s="11">
        <f t="shared" si="54"/>
        <v>0.18331951998872767</v>
      </c>
      <c r="O669" s="15"/>
      <c r="P669" s="15"/>
      <c r="Q669" s="15"/>
    </row>
    <row r="670" spans="1:17">
      <c r="A670" s="19" t="s">
        <v>550</v>
      </c>
      <c r="B670" s="9" t="s">
        <v>623</v>
      </c>
      <c r="C670" s="9" t="s">
        <v>569</v>
      </c>
      <c r="D670" s="28" t="s">
        <v>567</v>
      </c>
      <c r="E670" s="36">
        <v>2588</v>
      </c>
      <c r="F670" s="16">
        <v>3085.8166666666666</v>
      </c>
      <c r="G670" s="5">
        <f t="shared" si="50"/>
        <v>1.1923557444616177</v>
      </c>
      <c r="H670" s="84">
        <f t="shared" si="51"/>
        <v>1.1923557444616177</v>
      </c>
      <c r="I670" s="37">
        <v>2183.4127483849365</v>
      </c>
      <c r="J670" s="91">
        <f t="shared" si="52"/>
        <v>0.41329973865419412</v>
      </c>
      <c r="K670" s="38">
        <v>48.351209218448226</v>
      </c>
      <c r="L670" s="16">
        <v>56</v>
      </c>
      <c r="M670" s="5">
        <f t="shared" si="53"/>
        <v>1.1581923369691736</v>
      </c>
      <c r="N670" s="11">
        <f t="shared" si="54"/>
        <v>1.1581923369691736</v>
      </c>
      <c r="O670" s="30"/>
      <c r="P670" s="30"/>
      <c r="Q670" s="30"/>
    </row>
    <row r="671" spans="1:17">
      <c r="A671" s="19" t="s">
        <v>345</v>
      </c>
      <c r="B671" s="9" t="s">
        <v>346</v>
      </c>
      <c r="C671" s="9" t="s">
        <v>336</v>
      </c>
      <c r="D671" s="28" t="s">
        <v>229</v>
      </c>
      <c r="E671" s="36">
        <v>2944.4698507799394</v>
      </c>
      <c r="F671" s="16">
        <v>3922.0833333333339</v>
      </c>
      <c r="G671" s="5">
        <f t="shared" si="50"/>
        <v>1.3320168084908193</v>
      </c>
      <c r="H671" s="84">
        <f t="shared" si="51"/>
        <v>1.25</v>
      </c>
      <c r="I671" s="37">
        <v>2215.4036544671662</v>
      </c>
      <c r="J671" s="91">
        <f t="shared" si="52"/>
        <v>0.77036962335274595</v>
      </c>
      <c r="K671" s="38">
        <v>24.049330020016136</v>
      </c>
      <c r="L671" s="16">
        <v>25.5</v>
      </c>
      <c r="M671" s="5">
        <f t="shared" si="53"/>
        <v>1.0603205984855495</v>
      </c>
      <c r="N671" s="11">
        <f t="shared" si="54"/>
        <v>1.0603205984855495</v>
      </c>
      <c r="O671" s="30"/>
      <c r="P671" s="30"/>
      <c r="Q671" s="30"/>
    </row>
    <row r="672" spans="1:17">
      <c r="A672" s="19" t="s">
        <v>1317</v>
      </c>
      <c r="B672" s="9" t="s">
        <v>1377</v>
      </c>
      <c r="C672" s="9" t="s">
        <v>1357</v>
      </c>
      <c r="D672" s="28" t="s">
        <v>1355</v>
      </c>
      <c r="E672" s="36">
        <v>2178.0000000000009</v>
      </c>
      <c r="F672" s="16">
        <v>2123.5533333333337</v>
      </c>
      <c r="G672" s="5">
        <f t="shared" si="50"/>
        <v>0.97500153045607574</v>
      </c>
      <c r="H672" s="84">
        <f t="shared" si="51"/>
        <v>0.97500153045607574</v>
      </c>
      <c r="I672" s="37">
        <v>1799</v>
      </c>
      <c r="J672" s="91">
        <f t="shared" si="52"/>
        <v>0.18040763387066905</v>
      </c>
      <c r="K672" s="38">
        <v>81</v>
      </c>
      <c r="L672" s="16">
        <v>2.25</v>
      </c>
      <c r="M672" s="5">
        <f t="shared" si="53"/>
        <v>2.7777777777777776E-2</v>
      </c>
      <c r="N672" s="11">
        <f t="shared" si="54"/>
        <v>2.7777777777777776E-2</v>
      </c>
      <c r="O672" s="15"/>
      <c r="P672" s="15"/>
      <c r="Q672" s="15"/>
    </row>
    <row r="673" spans="1:17">
      <c r="A673" s="19" t="s">
        <v>1317</v>
      </c>
      <c r="B673" s="9" t="s">
        <v>1379</v>
      </c>
      <c r="C673" s="9" t="s">
        <v>1373</v>
      </c>
      <c r="D673" s="28" t="s">
        <v>1339</v>
      </c>
      <c r="E673" s="36">
        <v>3046.5992684257135</v>
      </c>
      <c r="F673" s="16">
        <v>3283.98</v>
      </c>
      <c r="G673" s="5">
        <f t="shared" si="50"/>
        <v>1.0779166246228864</v>
      </c>
      <c r="H673" s="84">
        <f t="shared" si="51"/>
        <v>1.0779166246228864</v>
      </c>
      <c r="I673" s="37">
        <v>2673</v>
      </c>
      <c r="J673" s="91">
        <f t="shared" si="52"/>
        <v>0.22857463524130184</v>
      </c>
      <c r="K673" s="38">
        <v>114</v>
      </c>
      <c r="L673" s="16">
        <v>11.25</v>
      </c>
      <c r="M673" s="5">
        <f t="shared" si="53"/>
        <v>9.8684210526315791E-2</v>
      </c>
      <c r="N673" s="11">
        <f t="shared" si="54"/>
        <v>9.8684210526315791E-2</v>
      </c>
      <c r="O673" s="15"/>
      <c r="P673" s="15"/>
      <c r="Q673" s="15"/>
    </row>
    <row r="674" spans="1:17">
      <c r="A674" s="19" t="s">
        <v>179</v>
      </c>
      <c r="B674" s="9" t="s">
        <v>183</v>
      </c>
      <c r="C674" s="9" t="s">
        <v>46</v>
      </c>
      <c r="D674" s="28" t="s">
        <v>46</v>
      </c>
      <c r="E674" s="36">
        <v>3912</v>
      </c>
      <c r="F674" s="16">
        <v>4771.0566666666682</v>
      </c>
      <c r="G674" s="5">
        <f t="shared" si="50"/>
        <v>1.2195952624403548</v>
      </c>
      <c r="H674" s="84">
        <f t="shared" si="51"/>
        <v>1.2195952624403548</v>
      </c>
      <c r="I674" s="37">
        <v>2356</v>
      </c>
      <c r="J674" s="91">
        <f t="shared" si="52"/>
        <v>1.0250664968873804</v>
      </c>
      <c r="K674" s="38">
        <v>108</v>
      </c>
      <c r="L674" s="16">
        <v>21.75</v>
      </c>
      <c r="M674" s="5">
        <f t="shared" si="53"/>
        <v>0.2013888888888889</v>
      </c>
      <c r="N674" s="11">
        <f t="shared" si="54"/>
        <v>0.2013888888888889</v>
      </c>
      <c r="O674" s="30"/>
      <c r="P674" s="30"/>
      <c r="Q674" s="30"/>
    </row>
    <row r="675" spans="1:17">
      <c r="A675" s="19" t="s">
        <v>927</v>
      </c>
      <c r="B675" s="9" t="s">
        <v>921</v>
      </c>
      <c r="C675" s="9" t="s">
        <v>905</v>
      </c>
      <c r="D675" s="28" t="s">
        <v>905</v>
      </c>
      <c r="E675" s="36">
        <v>3150.0000000000005</v>
      </c>
      <c r="F675" s="16">
        <v>3566.9399999999996</v>
      </c>
      <c r="G675" s="5">
        <f t="shared" si="50"/>
        <v>1.1323619047619045</v>
      </c>
      <c r="H675" s="84">
        <f t="shared" si="51"/>
        <v>1.1323619047619045</v>
      </c>
      <c r="I675" s="37">
        <v>2654.579256493209</v>
      </c>
      <c r="J675" s="91">
        <f t="shared" si="52"/>
        <v>0.34369316390728177</v>
      </c>
      <c r="K675" s="38">
        <v>92.799103390305405</v>
      </c>
      <c r="L675" s="16">
        <v>8.5</v>
      </c>
      <c r="M675" s="5">
        <f t="shared" si="53"/>
        <v>9.1595712560386483E-2</v>
      </c>
      <c r="N675" s="11">
        <f t="shared" si="54"/>
        <v>9.1595712560386483E-2</v>
      </c>
      <c r="O675" s="30"/>
      <c r="P675" s="30"/>
      <c r="Q675" s="30"/>
    </row>
    <row r="676" spans="1:17">
      <c r="A676" s="19" t="s">
        <v>179</v>
      </c>
      <c r="B676" s="9" t="s">
        <v>177</v>
      </c>
      <c r="C676" s="9" t="s">
        <v>164</v>
      </c>
      <c r="D676" s="28" t="s">
        <v>21</v>
      </c>
      <c r="E676" s="36">
        <v>2196</v>
      </c>
      <c r="F676" s="16">
        <v>2205.5100000000002</v>
      </c>
      <c r="G676" s="5">
        <f t="shared" si="50"/>
        <v>1.0043306010928963</v>
      </c>
      <c r="H676" s="84">
        <f t="shared" si="51"/>
        <v>1.0043306010928963</v>
      </c>
      <c r="I676" s="37">
        <v>1358</v>
      </c>
      <c r="J676" s="91">
        <f t="shared" si="52"/>
        <v>0.62408689248895444</v>
      </c>
      <c r="K676" s="38">
        <v>64</v>
      </c>
      <c r="L676" s="16">
        <v>16.25</v>
      </c>
      <c r="M676" s="5">
        <f t="shared" si="53"/>
        <v>0.25390625</v>
      </c>
      <c r="N676" s="11">
        <f t="shared" si="54"/>
        <v>0.25390625</v>
      </c>
      <c r="O676" s="30"/>
      <c r="P676" s="30"/>
      <c r="Q676" s="30"/>
    </row>
    <row r="677" spans="1:17">
      <c r="A677" s="19" t="s">
        <v>459</v>
      </c>
      <c r="B677" s="9" t="s">
        <v>548</v>
      </c>
      <c r="C677" s="9" t="s">
        <v>542</v>
      </c>
      <c r="D677" s="28" t="s">
        <v>493</v>
      </c>
      <c r="E677" s="36">
        <v>1483.1826442071256</v>
      </c>
      <c r="F677" s="16">
        <v>1426.4545208845209</v>
      </c>
      <c r="G677" s="5">
        <f t="shared" si="50"/>
        <v>0.96175243585530878</v>
      </c>
      <c r="H677" s="84">
        <f t="shared" si="51"/>
        <v>0.96175243585530878</v>
      </c>
      <c r="I677" s="37">
        <v>983.24732536485874</v>
      </c>
      <c r="J677" s="91">
        <f t="shared" si="52"/>
        <v>0.45075860781538246</v>
      </c>
      <c r="K677" s="38">
        <v>15.884769730556091</v>
      </c>
      <c r="L677" s="16">
        <v>14.5</v>
      </c>
      <c r="M677" s="5">
        <f t="shared" si="53"/>
        <v>0.91282406015037565</v>
      </c>
      <c r="N677" s="11">
        <f t="shared" si="54"/>
        <v>0.91282406015037565</v>
      </c>
      <c r="O677" s="30"/>
      <c r="P677" s="30"/>
      <c r="Q677" s="30"/>
    </row>
    <row r="678" spans="1:17">
      <c r="A678" s="19" t="s">
        <v>179</v>
      </c>
      <c r="B678" s="9" t="s">
        <v>181</v>
      </c>
      <c r="C678" s="9" t="s">
        <v>161</v>
      </c>
      <c r="D678" s="28" t="s">
        <v>12</v>
      </c>
      <c r="E678" s="36">
        <v>3328</v>
      </c>
      <c r="F678" s="16">
        <v>4774.3033333333351</v>
      </c>
      <c r="G678" s="5">
        <f t="shared" si="50"/>
        <v>1.4345863381410262</v>
      </c>
      <c r="H678" s="84">
        <f t="shared" si="51"/>
        <v>1.25</v>
      </c>
      <c r="I678" s="37">
        <v>2046</v>
      </c>
      <c r="J678" s="91">
        <f t="shared" si="52"/>
        <v>1.3334815900944941</v>
      </c>
      <c r="K678" s="38">
        <v>71</v>
      </c>
      <c r="L678" s="16">
        <v>11</v>
      </c>
      <c r="M678" s="5">
        <f t="shared" si="53"/>
        <v>0.15492957746478872</v>
      </c>
      <c r="N678" s="11">
        <f t="shared" si="54"/>
        <v>0.15492957746478872</v>
      </c>
      <c r="O678" s="30"/>
      <c r="P678" s="30"/>
      <c r="Q678" s="30"/>
    </row>
    <row r="679" spans="1:17">
      <c r="A679" s="19" t="s">
        <v>1317</v>
      </c>
      <c r="B679" s="9" t="s">
        <v>1377</v>
      </c>
      <c r="C679" s="9" t="s">
        <v>1359</v>
      </c>
      <c r="D679" s="28" t="s">
        <v>1359</v>
      </c>
      <c r="E679" s="36">
        <v>3991.4542307946185</v>
      </c>
      <c r="F679" s="16">
        <v>5768.63</v>
      </c>
      <c r="G679" s="5">
        <f t="shared" si="50"/>
        <v>1.4452451829446586</v>
      </c>
      <c r="H679" s="84">
        <f t="shared" si="51"/>
        <v>1.25</v>
      </c>
      <c r="I679" s="37">
        <v>3563</v>
      </c>
      <c r="J679" s="91">
        <f t="shared" si="52"/>
        <v>0.61903732809430267</v>
      </c>
      <c r="K679" s="38">
        <v>149</v>
      </c>
      <c r="L679" s="16">
        <v>12</v>
      </c>
      <c r="M679" s="5">
        <f t="shared" si="53"/>
        <v>8.0536912751677847E-2</v>
      </c>
      <c r="N679" s="11">
        <f t="shared" si="54"/>
        <v>8.0536912751677847E-2</v>
      </c>
      <c r="O679" s="15"/>
      <c r="P679" s="15"/>
      <c r="Q679" s="15"/>
    </row>
    <row r="680" spans="1:17">
      <c r="A680" s="19" t="s">
        <v>673</v>
      </c>
      <c r="B680" s="9" t="s">
        <v>683</v>
      </c>
      <c r="C680" s="9" t="s">
        <v>677</v>
      </c>
      <c r="D680" s="28" t="s">
        <v>639</v>
      </c>
      <c r="E680" s="36">
        <v>7924.394119090879</v>
      </c>
      <c r="F680" s="16">
        <v>8988.0400000000027</v>
      </c>
      <c r="G680" s="5">
        <f t="shared" si="50"/>
        <v>1.1342242529743269</v>
      </c>
      <c r="H680" s="84">
        <f t="shared" si="51"/>
        <v>1.1342242529743269</v>
      </c>
      <c r="I680" s="37">
        <v>6600.9901465467465</v>
      </c>
      <c r="J680" s="91">
        <f t="shared" si="52"/>
        <v>0.36161996919538231</v>
      </c>
      <c r="K680" s="38">
        <v>88.649929008322161</v>
      </c>
      <c r="L680" s="16">
        <v>97.5</v>
      </c>
      <c r="M680" s="5">
        <f t="shared" si="53"/>
        <v>1.0998316760168756</v>
      </c>
      <c r="N680" s="11">
        <f t="shared" si="54"/>
        <v>1.0998316760168756</v>
      </c>
      <c r="O680" s="30"/>
      <c r="P680" s="30"/>
      <c r="Q680" s="30"/>
    </row>
    <row r="681" spans="1:17">
      <c r="A681" s="19" t="s">
        <v>995</v>
      </c>
      <c r="B681" s="9" t="s">
        <v>1085</v>
      </c>
      <c r="C681" s="9" t="s">
        <v>1053</v>
      </c>
      <c r="D681" s="28" t="s">
        <v>1050</v>
      </c>
      <c r="E681" s="36">
        <v>1880.745436201131</v>
      </c>
      <c r="F681" s="16">
        <v>1943.9799999999998</v>
      </c>
      <c r="G681" s="5">
        <f t="shared" si="50"/>
        <v>1.03362207483358</v>
      </c>
      <c r="H681" s="84">
        <f t="shared" si="51"/>
        <v>1.03362207483358</v>
      </c>
      <c r="I681" s="37">
        <v>1612.2927049823725</v>
      </c>
      <c r="J681" s="91">
        <f t="shared" si="52"/>
        <v>0.20572399415604492</v>
      </c>
      <c r="K681" s="38">
        <v>69.6342625841651</v>
      </c>
      <c r="L681" s="16">
        <v>12.75</v>
      </c>
      <c r="M681" s="5">
        <f t="shared" si="53"/>
        <v>0.18309951921425766</v>
      </c>
      <c r="N681" s="11">
        <f t="shared" si="54"/>
        <v>0.18309951921425766</v>
      </c>
      <c r="O681" s="15"/>
      <c r="P681" s="15"/>
      <c r="Q681" s="15"/>
    </row>
    <row r="682" spans="1:17">
      <c r="A682" s="19" t="s">
        <v>1149</v>
      </c>
      <c r="B682" s="9" t="s">
        <v>1215</v>
      </c>
      <c r="C682" s="9" t="s">
        <v>1216</v>
      </c>
      <c r="D682" s="28" t="s">
        <v>1206</v>
      </c>
      <c r="E682" s="36">
        <v>2038.1022043763858</v>
      </c>
      <c r="F682" s="16">
        <v>1527.4766666666676</v>
      </c>
      <c r="G682" s="5">
        <f t="shared" si="50"/>
        <v>0.74946028878568516</v>
      </c>
      <c r="H682" s="84">
        <f t="shared" si="51"/>
        <v>0.74946028878568516</v>
      </c>
      <c r="I682" s="37">
        <v>1398.0724736390691</v>
      </c>
      <c r="J682" s="91">
        <f t="shared" si="52"/>
        <v>9.2559002102923893E-2</v>
      </c>
      <c r="K682" s="38">
        <v>59.520639315695135</v>
      </c>
      <c r="L682" s="16">
        <v>21.75</v>
      </c>
      <c r="M682" s="5">
        <f t="shared" si="53"/>
        <v>0.36541946205649528</v>
      </c>
      <c r="N682" s="11">
        <f t="shared" si="54"/>
        <v>0.36541946205649528</v>
      </c>
      <c r="O682" s="15"/>
      <c r="P682" s="15"/>
      <c r="Q682" s="15"/>
    </row>
    <row r="683" spans="1:17">
      <c r="A683" s="19" t="s">
        <v>459</v>
      </c>
      <c r="B683" s="9" t="s">
        <v>548</v>
      </c>
      <c r="C683" s="9" t="s">
        <v>543</v>
      </c>
      <c r="D683" s="28" t="s">
        <v>500</v>
      </c>
      <c r="E683" s="36">
        <v>1276.873892020729</v>
      </c>
      <c r="F683" s="16">
        <v>1792.9262421383646</v>
      </c>
      <c r="G683" s="5">
        <f t="shared" si="50"/>
        <v>1.4041529499056105</v>
      </c>
      <c r="H683" s="84">
        <f t="shared" si="51"/>
        <v>1.25</v>
      </c>
      <c r="I683" s="37">
        <v>872.93289462317421</v>
      </c>
      <c r="J683" s="91">
        <f t="shared" si="52"/>
        <v>1.0539107337824989</v>
      </c>
      <c r="K683" s="38">
        <v>0</v>
      </c>
      <c r="L683" s="16">
        <v>5.25</v>
      </c>
      <c r="M683" s="5">
        <f t="shared" si="53"/>
        <v>0</v>
      </c>
      <c r="N683" s="11">
        <f t="shared" si="54"/>
        <v>0</v>
      </c>
      <c r="O683" s="30"/>
      <c r="P683" s="30"/>
      <c r="Q683" s="30"/>
    </row>
    <row r="684" spans="1:17">
      <c r="A684" s="19" t="s">
        <v>345</v>
      </c>
      <c r="B684" s="9" t="s">
        <v>346</v>
      </c>
      <c r="C684" s="9" t="s">
        <v>337</v>
      </c>
      <c r="D684" s="28" t="s">
        <v>252</v>
      </c>
      <c r="E684" s="36">
        <v>6397.3520212229605</v>
      </c>
      <c r="F684" s="16">
        <v>9736.1066666666648</v>
      </c>
      <c r="G684" s="5">
        <f t="shared" si="50"/>
        <v>1.5218963462331787</v>
      </c>
      <c r="H684" s="84">
        <f t="shared" si="51"/>
        <v>1.25</v>
      </c>
      <c r="I684" s="37">
        <v>4758.9281729196082</v>
      </c>
      <c r="J684" s="91">
        <f t="shared" si="52"/>
        <v>1.0458612344832998</v>
      </c>
      <c r="K684" s="38">
        <v>38.650708960740211</v>
      </c>
      <c r="L684" s="16">
        <v>6</v>
      </c>
      <c r="M684" s="5">
        <f t="shared" si="53"/>
        <v>0.15523647977827654</v>
      </c>
      <c r="N684" s="11">
        <f t="shared" si="54"/>
        <v>0.15523647977827654</v>
      </c>
      <c r="O684" s="30"/>
      <c r="P684" s="30"/>
      <c r="Q684" s="30"/>
    </row>
    <row r="685" spans="1:17">
      <c r="A685" s="19" t="s">
        <v>995</v>
      </c>
      <c r="B685" s="9" t="s">
        <v>1084</v>
      </c>
      <c r="C685" s="9" t="s">
        <v>1017</v>
      </c>
      <c r="D685" s="28" t="s">
        <v>1017</v>
      </c>
      <c r="E685" s="36">
        <v>2414.6737039003588</v>
      </c>
      <c r="F685" s="16">
        <v>2504.3666666666668</v>
      </c>
      <c r="G685" s="5">
        <f t="shared" si="50"/>
        <v>1.0371449619140796</v>
      </c>
      <c r="H685" s="84">
        <f t="shared" si="51"/>
        <v>1.0371449619140796</v>
      </c>
      <c r="I685" s="37">
        <v>1942.5074892321959</v>
      </c>
      <c r="J685" s="91">
        <f t="shared" si="52"/>
        <v>0.28924427861874236</v>
      </c>
      <c r="K685" s="38">
        <v>39.514344917356709</v>
      </c>
      <c r="L685" s="16">
        <v>10</v>
      </c>
      <c r="M685" s="5">
        <f t="shared" si="53"/>
        <v>0.25307265047452404</v>
      </c>
      <c r="N685" s="11">
        <f t="shared" si="54"/>
        <v>0.25307265047452404</v>
      </c>
      <c r="O685" s="15"/>
      <c r="P685" s="15"/>
      <c r="Q685" s="15"/>
    </row>
    <row r="686" spans="1:17">
      <c r="A686" s="19" t="s">
        <v>686</v>
      </c>
      <c r="B686" s="9" t="s">
        <v>876</v>
      </c>
      <c r="C686" s="9" t="s">
        <v>855</v>
      </c>
      <c r="D686" s="28" t="s">
        <v>706</v>
      </c>
      <c r="E686" s="36">
        <v>1583.8679516123127</v>
      </c>
      <c r="F686" s="16">
        <v>1488.2531000000004</v>
      </c>
      <c r="G686" s="5">
        <f t="shared" si="50"/>
        <v>0.93963205612249412</v>
      </c>
      <c r="H686" s="84">
        <f t="shared" si="51"/>
        <v>0.93963205612249412</v>
      </c>
      <c r="I686" s="37">
        <v>1004.0475701090771</v>
      </c>
      <c r="J686" s="91">
        <f t="shared" si="52"/>
        <v>0.48225357473682284</v>
      </c>
      <c r="K686" s="38">
        <v>89.036843785475909</v>
      </c>
      <c r="L686" s="16">
        <v>23.75</v>
      </c>
      <c r="M686" s="5">
        <f t="shared" si="53"/>
        <v>0.26674350740939234</v>
      </c>
      <c r="N686" s="11">
        <f t="shared" si="54"/>
        <v>0.26674350740939234</v>
      </c>
      <c r="O686" s="30"/>
      <c r="P686" s="30"/>
      <c r="Q686" s="30"/>
    </row>
    <row r="687" spans="1:17">
      <c r="A687" s="19" t="s">
        <v>995</v>
      </c>
      <c r="B687" s="9" t="s">
        <v>1084</v>
      </c>
      <c r="C687" s="9" t="s">
        <v>1084</v>
      </c>
      <c r="D687" s="28" t="s">
        <v>1079</v>
      </c>
      <c r="E687" s="36">
        <v>2115.7293651758878</v>
      </c>
      <c r="F687" s="16">
        <v>2049.0533333333333</v>
      </c>
      <c r="G687" s="5">
        <f t="shared" si="50"/>
        <v>0.96848555730235775</v>
      </c>
      <c r="H687" s="84">
        <f t="shared" si="51"/>
        <v>0.96848555730235775</v>
      </c>
      <c r="I687" s="37">
        <v>1433.357666897283</v>
      </c>
      <c r="J687" s="91">
        <f t="shared" si="52"/>
        <v>0.42954782372554345</v>
      </c>
      <c r="K687" s="38">
        <v>57.308599469016514</v>
      </c>
      <c r="L687" s="16">
        <v>12</v>
      </c>
      <c r="M687" s="5">
        <f t="shared" si="53"/>
        <v>0.20939265853962657</v>
      </c>
      <c r="N687" s="11">
        <f t="shared" si="54"/>
        <v>0.20939265853962657</v>
      </c>
      <c r="O687" s="15"/>
      <c r="P687" s="15"/>
      <c r="Q687" s="15"/>
    </row>
    <row r="688" spans="1:17">
      <c r="A688" s="19" t="s">
        <v>1317</v>
      </c>
      <c r="B688" s="9" t="s">
        <v>1379</v>
      </c>
      <c r="C688" s="9" t="s">
        <v>1371</v>
      </c>
      <c r="D688" s="28" t="s">
        <v>1332</v>
      </c>
      <c r="E688" s="36">
        <v>3093.4700264014919</v>
      </c>
      <c r="F688" s="16">
        <v>3008.7433333333333</v>
      </c>
      <c r="G688" s="5">
        <f t="shared" si="50"/>
        <v>0.97261111556114943</v>
      </c>
      <c r="H688" s="84">
        <f t="shared" si="51"/>
        <v>0.97261111556114943</v>
      </c>
      <c r="I688" s="37">
        <v>2717</v>
      </c>
      <c r="J688" s="91">
        <f t="shared" si="52"/>
        <v>0.10737700895595625</v>
      </c>
      <c r="K688" s="38">
        <v>115</v>
      </c>
      <c r="L688" s="16">
        <v>15</v>
      </c>
      <c r="M688" s="5">
        <f t="shared" si="53"/>
        <v>0.13043478260869565</v>
      </c>
      <c r="N688" s="11">
        <f t="shared" si="54"/>
        <v>0.13043478260869565</v>
      </c>
      <c r="O688" s="15"/>
      <c r="P688" s="15"/>
      <c r="Q688" s="15"/>
    </row>
    <row r="689" spans="1:17">
      <c r="A689" s="19" t="s">
        <v>927</v>
      </c>
      <c r="B689" s="9" t="s">
        <v>921</v>
      </c>
      <c r="C689" s="9" t="s">
        <v>923</v>
      </c>
      <c r="D689" s="28" t="s">
        <v>899</v>
      </c>
      <c r="E689" s="36">
        <v>4523.9999999999982</v>
      </c>
      <c r="F689" s="16">
        <v>5788.113333333331</v>
      </c>
      <c r="G689" s="5">
        <f t="shared" si="50"/>
        <v>1.2794238137341585</v>
      </c>
      <c r="H689" s="84">
        <f t="shared" si="51"/>
        <v>1.25</v>
      </c>
      <c r="I689" s="37">
        <v>3532.9848978077302</v>
      </c>
      <c r="J689" s="91">
        <f t="shared" si="52"/>
        <v>0.6383068427280687</v>
      </c>
      <c r="K689" s="38">
        <v>133.27718848817193</v>
      </c>
      <c r="L689" s="16">
        <v>18.75</v>
      </c>
      <c r="M689" s="5">
        <f t="shared" si="53"/>
        <v>0.14068424021162498</v>
      </c>
      <c r="N689" s="11">
        <f t="shared" si="54"/>
        <v>0.14068424021162498</v>
      </c>
      <c r="O689" s="30"/>
      <c r="P689" s="30"/>
      <c r="Q689" s="30"/>
    </row>
    <row r="690" spans="1:17">
      <c r="A690" s="19" t="s">
        <v>550</v>
      </c>
      <c r="B690" s="9" t="s">
        <v>625</v>
      </c>
      <c r="C690" s="9" t="s">
        <v>606</v>
      </c>
      <c r="D690" s="28" t="s">
        <v>607</v>
      </c>
      <c r="E690" s="36">
        <v>2483.1548191242514</v>
      </c>
      <c r="F690" s="16">
        <v>3449.7333333333331</v>
      </c>
      <c r="G690" s="5">
        <f t="shared" si="50"/>
        <v>1.3892542288402181</v>
      </c>
      <c r="H690" s="84">
        <f t="shared" si="51"/>
        <v>1.25</v>
      </c>
      <c r="I690" s="37">
        <v>1217.5730788824676</v>
      </c>
      <c r="J690" s="91">
        <f t="shared" si="52"/>
        <v>1.8332864722170292</v>
      </c>
      <c r="K690" s="38">
        <v>253.87502492998723</v>
      </c>
      <c r="L690" s="16">
        <v>32</v>
      </c>
      <c r="M690" s="5">
        <f t="shared" si="53"/>
        <v>0.12604627024192258</v>
      </c>
      <c r="N690" s="11">
        <f t="shared" si="54"/>
        <v>0.12604627024192258</v>
      </c>
      <c r="O690" s="30"/>
      <c r="P690" s="30"/>
      <c r="Q690" s="30"/>
    </row>
    <row r="691" spans="1:17">
      <c r="A691" s="19" t="s">
        <v>1086</v>
      </c>
      <c r="B691" s="9" t="s">
        <v>1147</v>
      </c>
      <c r="C691" s="9" t="s">
        <v>1106</v>
      </c>
      <c r="D691" s="28" t="s">
        <v>1105</v>
      </c>
      <c r="E691" s="36">
        <v>11097.728919560834</v>
      </c>
      <c r="F691" s="16">
        <v>10949.760000000002</v>
      </c>
      <c r="G691" s="5">
        <f t="shared" si="50"/>
        <v>0.9866667386964173</v>
      </c>
      <c r="H691" s="84">
        <f t="shared" si="51"/>
        <v>0.9866667386964173</v>
      </c>
      <c r="I691" s="37">
        <v>8133.7406111161972</v>
      </c>
      <c r="J691" s="91">
        <f t="shared" si="52"/>
        <v>0.34621455533450574</v>
      </c>
      <c r="K691" s="38">
        <v>146.49108134215464</v>
      </c>
      <c r="L691" s="16">
        <v>18.5</v>
      </c>
      <c r="M691" s="5">
        <f t="shared" si="53"/>
        <v>0.12628755164138714</v>
      </c>
      <c r="N691" s="11">
        <f t="shared" si="54"/>
        <v>0.12628755164138714</v>
      </c>
      <c r="O691" s="15"/>
      <c r="P691" s="15"/>
      <c r="Q691" s="15"/>
    </row>
    <row r="692" spans="1:17">
      <c r="A692" s="19" t="s">
        <v>179</v>
      </c>
      <c r="B692" s="9" t="s">
        <v>183</v>
      </c>
      <c r="C692" s="9" t="s">
        <v>46</v>
      </c>
      <c r="D692" s="28" t="s">
        <v>74</v>
      </c>
      <c r="E692" s="36">
        <v>2372</v>
      </c>
      <c r="F692" s="16">
        <v>2666.2000000000003</v>
      </c>
      <c r="G692" s="5">
        <f t="shared" si="50"/>
        <v>1.1240303541315346</v>
      </c>
      <c r="H692" s="84">
        <f t="shared" si="51"/>
        <v>1.1240303541315346</v>
      </c>
      <c r="I692" s="37">
        <v>1435</v>
      </c>
      <c r="J692" s="91">
        <f t="shared" si="52"/>
        <v>0.85797909407665518</v>
      </c>
      <c r="K692" s="38">
        <v>72</v>
      </c>
      <c r="L692" s="16">
        <v>13.5</v>
      </c>
      <c r="M692" s="5">
        <f t="shared" si="53"/>
        <v>0.1875</v>
      </c>
      <c r="N692" s="11">
        <f t="shared" si="54"/>
        <v>0.1875</v>
      </c>
      <c r="O692" s="30"/>
      <c r="P692" s="30"/>
      <c r="Q692" s="30"/>
    </row>
    <row r="693" spans="1:17">
      <c r="A693" s="19" t="s">
        <v>686</v>
      </c>
      <c r="B693" s="9" t="s">
        <v>876</v>
      </c>
      <c r="C693" s="9" t="s">
        <v>857</v>
      </c>
      <c r="D693" s="28" t="s">
        <v>714</v>
      </c>
      <c r="E693" s="36">
        <v>1856.2389621764703</v>
      </c>
      <c r="F693" s="16">
        <v>3667.3959499999992</v>
      </c>
      <c r="G693" s="5">
        <f t="shared" si="50"/>
        <v>1.9757132700737614</v>
      </c>
      <c r="H693" s="84">
        <f t="shared" si="51"/>
        <v>1.25</v>
      </c>
      <c r="I693" s="37">
        <v>1311.5193130689604</v>
      </c>
      <c r="J693" s="91">
        <f t="shared" si="52"/>
        <v>1.796295802475282</v>
      </c>
      <c r="K693" s="38">
        <v>82.529192113949122</v>
      </c>
      <c r="L693" s="16">
        <v>0</v>
      </c>
      <c r="M693" s="5">
        <f t="shared" si="53"/>
        <v>0</v>
      </c>
      <c r="N693" s="11">
        <f t="shared" si="54"/>
        <v>0</v>
      </c>
      <c r="O693" s="30"/>
      <c r="P693" s="30"/>
      <c r="Q693" s="30"/>
    </row>
    <row r="694" spans="1:17">
      <c r="A694" s="19" t="s">
        <v>179</v>
      </c>
      <c r="B694" s="9" t="s">
        <v>169</v>
      </c>
      <c r="C694" s="9" t="s">
        <v>159</v>
      </c>
      <c r="D694" s="28" t="s">
        <v>96</v>
      </c>
      <c r="E694" s="36">
        <v>2312</v>
      </c>
      <c r="F694" s="16">
        <v>2635.2333333333345</v>
      </c>
      <c r="G694" s="5">
        <f t="shared" si="50"/>
        <v>1.1398068050749717</v>
      </c>
      <c r="H694" s="84">
        <f t="shared" si="51"/>
        <v>1.1398068050749717</v>
      </c>
      <c r="I694" s="37">
        <v>1330</v>
      </c>
      <c r="J694" s="91">
        <f t="shared" si="52"/>
        <v>0.98137844611528902</v>
      </c>
      <c r="K694" s="38">
        <v>40</v>
      </c>
      <c r="L694" s="16">
        <v>15</v>
      </c>
      <c r="M694" s="5">
        <f t="shared" si="53"/>
        <v>0.375</v>
      </c>
      <c r="N694" s="11">
        <f t="shared" si="54"/>
        <v>0.375</v>
      </c>
      <c r="O694" s="30"/>
      <c r="P694" s="30"/>
      <c r="Q694" s="30"/>
    </row>
    <row r="695" spans="1:17">
      <c r="A695" s="19" t="s">
        <v>927</v>
      </c>
      <c r="B695" s="9" t="s">
        <v>921</v>
      </c>
      <c r="C695" s="9" t="s">
        <v>883</v>
      </c>
      <c r="D695" s="28" t="s">
        <v>891</v>
      </c>
      <c r="E695" s="36">
        <v>2659.0000000000005</v>
      </c>
      <c r="F695" s="16">
        <v>3183.9033333333332</v>
      </c>
      <c r="G695" s="5">
        <f t="shared" si="50"/>
        <v>1.197406293092641</v>
      </c>
      <c r="H695" s="84">
        <f t="shared" si="51"/>
        <v>1.197406293092641</v>
      </c>
      <c r="I695" s="37">
        <v>2818.3768609677531</v>
      </c>
      <c r="J695" s="91">
        <f t="shared" si="52"/>
        <v>0.12969396585241211</v>
      </c>
      <c r="K695" s="38">
        <v>78.334227274546691</v>
      </c>
      <c r="L695" s="16">
        <v>21.75</v>
      </c>
      <c r="M695" s="5">
        <f t="shared" si="53"/>
        <v>0.27765640584888074</v>
      </c>
      <c r="N695" s="11">
        <f t="shared" si="54"/>
        <v>0.27765640584888074</v>
      </c>
      <c r="O695" s="30"/>
      <c r="P695" s="30"/>
      <c r="Q695" s="30"/>
    </row>
    <row r="696" spans="1:17">
      <c r="A696" s="19" t="s">
        <v>995</v>
      </c>
      <c r="B696" s="9" t="s">
        <v>1084</v>
      </c>
      <c r="C696" s="9" t="s">
        <v>1084</v>
      </c>
      <c r="D696" s="28" t="s">
        <v>1080</v>
      </c>
      <c r="E696" s="36">
        <v>3173.594047763831</v>
      </c>
      <c r="F696" s="16">
        <v>3018.9999999999995</v>
      </c>
      <c r="G696" s="5">
        <f t="shared" si="50"/>
        <v>0.95128739043584953</v>
      </c>
      <c r="H696" s="84">
        <f t="shared" si="51"/>
        <v>0.95128739043584953</v>
      </c>
      <c r="I696" s="37">
        <v>2150.0365003459237</v>
      </c>
      <c r="J696" s="91">
        <f t="shared" si="52"/>
        <v>0.40416220818310133</v>
      </c>
      <c r="K696" s="38">
        <v>85.962899203524728</v>
      </c>
      <c r="L696" s="16">
        <v>11.25</v>
      </c>
      <c r="M696" s="5">
        <f t="shared" si="53"/>
        <v>0.13087041158726667</v>
      </c>
      <c r="N696" s="11">
        <f t="shared" si="54"/>
        <v>0.13087041158726667</v>
      </c>
      <c r="O696" s="15"/>
      <c r="P696" s="15"/>
      <c r="Q696" s="15"/>
    </row>
    <row r="697" spans="1:17">
      <c r="A697" s="19" t="s">
        <v>686</v>
      </c>
      <c r="B697" s="9" t="s">
        <v>877</v>
      </c>
      <c r="C697" s="9" t="s">
        <v>861</v>
      </c>
      <c r="D697" s="28" t="s">
        <v>750</v>
      </c>
      <c r="E697" s="36">
        <v>1280.6032456844634</v>
      </c>
      <c r="F697" s="16">
        <v>2439.7329000000013</v>
      </c>
      <c r="G697" s="5">
        <f t="shared" si="50"/>
        <v>1.9051434612724258</v>
      </c>
      <c r="H697" s="84">
        <f t="shared" si="51"/>
        <v>1.25</v>
      </c>
      <c r="I697" s="37">
        <v>948.47883963162872</v>
      </c>
      <c r="J697" s="91">
        <f t="shared" si="52"/>
        <v>1.5722586504381559</v>
      </c>
      <c r="K697" s="38">
        <v>18.843172891310523</v>
      </c>
      <c r="L697" s="16">
        <v>30</v>
      </c>
      <c r="M697" s="5">
        <f t="shared" si="53"/>
        <v>1.5920885602994397</v>
      </c>
      <c r="N697" s="11">
        <f t="shared" si="54"/>
        <v>1.25</v>
      </c>
      <c r="O697" s="30"/>
      <c r="P697" s="30"/>
      <c r="Q697" s="30"/>
    </row>
    <row r="698" spans="1:17">
      <c r="A698" s="19" t="s">
        <v>1317</v>
      </c>
      <c r="B698" s="9" t="s">
        <v>1377</v>
      </c>
      <c r="C698" s="9" t="s">
        <v>1359</v>
      </c>
      <c r="D698" s="28" t="s">
        <v>1358</v>
      </c>
      <c r="E698" s="36">
        <v>3129.0905835806398</v>
      </c>
      <c r="F698" s="16">
        <v>3959.9366666666701</v>
      </c>
      <c r="G698" s="5">
        <f t="shared" si="50"/>
        <v>1.2655231802638605</v>
      </c>
      <c r="H698" s="84">
        <f t="shared" si="51"/>
        <v>1.25</v>
      </c>
      <c r="I698" s="37">
        <v>2748</v>
      </c>
      <c r="J698" s="91">
        <f t="shared" si="52"/>
        <v>0.44102498786996724</v>
      </c>
      <c r="K698" s="38">
        <v>117</v>
      </c>
      <c r="L698" s="16">
        <v>4.5</v>
      </c>
      <c r="M698" s="5">
        <f t="shared" si="53"/>
        <v>3.8461538461538464E-2</v>
      </c>
      <c r="N698" s="11">
        <f t="shared" si="54"/>
        <v>3.8461538461538464E-2</v>
      </c>
      <c r="O698" s="15"/>
      <c r="P698" s="15"/>
      <c r="Q698" s="15"/>
    </row>
    <row r="699" spans="1:17">
      <c r="A699" s="19" t="s">
        <v>686</v>
      </c>
      <c r="B699" s="9" t="s">
        <v>881</v>
      </c>
      <c r="C699" s="9" t="s">
        <v>868</v>
      </c>
      <c r="D699" s="28" t="s">
        <v>814</v>
      </c>
      <c r="E699" s="36">
        <v>1188.6507370765457</v>
      </c>
      <c r="F699" s="16">
        <v>1493.5881200000013</v>
      </c>
      <c r="G699" s="5">
        <f t="shared" si="50"/>
        <v>1.2565407763708967</v>
      </c>
      <c r="H699" s="84">
        <f t="shared" si="51"/>
        <v>1.25</v>
      </c>
      <c r="I699" s="37">
        <v>771.292176626426</v>
      </c>
      <c r="J699" s="91">
        <f t="shared" si="52"/>
        <v>0.93647513259222137</v>
      </c>
      <c r="K699" s="38">
        <v>102.58901297835689</v>
      </c>
      <c r="L699" s="16">
        <v>23.75</v>
      </c>
      <c r="M699" s="5">
        <f t="shared" si="53"/>
        <v>0.23150627255776909</v>
      </c>
      <c r="N699" s="11">
        <f t="shared" si="54"/>
        <v>0.23150627255776909</v>
      </c>
      <c r="O699" s="30"/>
      <c r="P699" s="30"/>
      <c r="Q699" s="30"/>
    </row>
    <row r="700" spans="1:17">
      <c r="A700" s="19" t="s">
        <v>179</v>
      </c>
      <c r="B700" s="9" t="s">
        <v>182</v>
      </c>
      <c r="C700" s="9" t="s">
        <v>76</v>
      </c>
      <c r="D700" s="28" t="s">
        <v>38</v>
      </c>
      <c r="E700" s="36">
        <v>2096</v>
      </c>
      <c r="F700" s="16">
        <v>2069.3833333333346</v>
      </c>
      <c r="G700" s="5">
        <f t="shared" si="50"/>
        <v>0.98730120865140003</v>
      </c>
      <c r="H700" s="84">
        <f t="shared" si="51"/>
        <v>0.98730120865140003</v>
      </c>
      <c r="I700" s="37">
        <v>1283</v>
      </c>
      <c r="J700" s="91">
        <f t="shared" si="52"/>
        <v>0.61292543517796938</v>
      </c>
      <c r="K700" s="38">
        <v>68</v>
      </c>
      <c r="L700" s="16">
        <v>4</v>
      </c>
      <c r="M700" s="5">
        <f t="shared" si="53"/>
        <v>5.8823529411764705E-2</v>
      </c>
      <c r="N700" s="11">
        <f t="shared" si="54"/>
        <v>5.8823529411764705E-2</v>
      </c>
      <c r="O700" s="30"/>
      <c r="P700" s="30"/>
      <c r="Q700" s="30"/>
    </row>
    <row r="701" spans="1:17">
      <c r="A701" s="19" t="s">
        <v>179</v>
      </c>
      <c r="B701" s="9" t="s">
        <v>182</v>
      </c>
      <c r="C701" s="9" t="s">
        <v>60</v>
      </c>
      <c r="D701" s="28" t="s">
        <v>60</v>
      </c>
      <c r="E701" s="36">
        <v>5000</v>
      </c>
      <c r="F701" s="16">
        <v>4357.6466666666665</v>
      </c>
      <c r="G701" s="5">
        <f t="shared" si="50"/>
        <v>0.87152933333333327</v>
      </c>
      <c r="H701" s="84">
        <f t="shared" si="51"/>
        <v>0.87152933333333327</v>
      </c>
      <c r="I701" s="37">
        <v>3042</v>
      </c>
      <c r="J701" s="91">
        <f t="shared" si="52"/>
        <v>0.43249397326320405</v>
      </c>
      <c r="K701" s="38">
        <v>132</v>
      </c>
      <c r="L701" s="16">
        <v>4.5</v>
      </c>
      <c r="M701" s="5">
        <f t="shared" si="53"/>
        <v>3.4090909090909088E-2</v>
      </c>
      <c r="N701" s="11">
        <f t="shared" si="54"/>
        <v>3.4090909090909088E-2</v>
      </c>
      <c r="O701" s="30"/>
      <c r="P701" s="30"/>
      <c r="Q701" s="30"/>
    </row>
    <row r="702" spans="1:17">
      <c r="A702" s="19" t="s">
        <v>1149</v>
      </c>
      <c r="B702" s="9" t="s">
        <v>1218</v>
      </c>
      <c r="C702" s="9" t="s">
        <v>1190</v>
      </c>
      <c r="D702" s="28" t="s">
        <v>1187</v>
      </c>
      <c r="E702" s="36">
        <v>1836.04984899075</v>
      </c>
      <c r="F702" s="16">
        <v>1149.0533333333331</v>
      </c>
      <c r="G702" s="5">
        <f t="shared" si="50"/>
        <v>0.62582905031960379</v>
      </c>
      <c r="H702" s="84">
        <f t="shared" si="51"/>
        <v>0.62582905031960379</v>
      </c>
      <c r="I702" s="37">
        <v>911.96123740125324</v>
      </c>
      <c r="J702" s="91">
        <f t="shared" si="52"/>
        <v>0.25998045334438036</v>
      </c>
      <c r="K702" s="38">
        <v>88.932392775000011</v>
      </c>
      <c r="L702" s="16">
        <v>4</v>
      </c>
      <c r="M702" s="5">
        <f t="shared" si="53"/>
        <v>4.497798693126414E-2</v>
      </c>
      <c r="N702" s="11">
        <f t="shared" si="54"/>
        <v>4.497798693126414E-2</v>
      </c>
      <c r="O702" s="15"/>
      <c r="P702" s="15"/>
      <c r="Q702" s="15"/>
    </row>
    <row r="703" spans="1:17">
      <c r="A703" s="19" t="s">
        <v>345</v>
      </c>
      <c r="B703" s="9" t="s">
        <v>349</v>
      </c>
      <c r="C703" s="9" t="s">
        <v>344</v>
      </c>
      <c r="D703" s="28" t="s">
        <v>325</v>
      </c>
      <c r="E703" s="36">
        <v>10771.087484728412</v>
      </c>
      <c r="F703" s="16">
        <v>11484.996666666666</v>
      </c>
      <c r="G703" s="5">
        <f t="shared" si="50"/>
        <v>1.0662801395820485</v>
      </c>
      <c r="H703" s="84">
        <f t="shared" si="51"/>
        <v>1.0662801395820485</v>
      </c>
      <c r="I703" s="37">
        <v>7480.6231865610143</v>
      </c>
      <c r="J703" s="91">
        <f t="shared" si="52"/>
        <v>0.53529945035856552</v>
      </c>
      <c r="K703" s="38">
        <v>0</v>
      </c>
      <c r="L703" s="16">
        <v>2.25</v>
      </c>
      <c r="M703" s="5">
        <f t="shared" si="53"/>
        <v>0</v>
      </c>
      <c r="N703" s="11">
        <f t="shared" si="54"/>
        <v>0</v>
      </c>
      <c r="O703" s="30"/>
      <c r="P703" s="30"/>
      <c r="Q703" s="30"/>
    </row>
    <row r="704" spans="1:17">
      <c r="A704" s="19" t="s">
        <v>179</v>
      </c>
      <c r="B704" s="9" t="s">
        <v>181</v>
      </c>
      <c r="C704" s="9" t="s">
        <v>168</v>
      </c>
      <c r="D704" s="28" t="s">
        <v>148</v>
      </c>
      <c r="E704" s="36">
        <v>1948</v>
      </c>
      <c r="F704" s="16">
        <v>1640.346666666667</v>
      </c>
      <c r="G704" s="5">
        <f t="shared" si="50"/>
        <v>0.84206707734428488</v>
      </c>
      <c r="H704" s="84">
        <f t="shared" si="51"/>
        <v>0.84206707734428488</v>
      </c>
      <c r="I704" s="37">
        <v>1320</v>
      </c>
      <c r="J704" s="91">
        <f t="shared" si="52"/>
        <v>0.24268686868686906</v>
      </c>
      <c r="K704" s="38">
        <v>52</v>
      </c>
      <c r="L704" s="16">
        <v>14.25</v>
      </c>
      <c r="M704" s="5">
        <f t="shared" si="53"/>
        <v>0.27403846153846156</v>
      </c>
      <c r="N704" s="11">
        <f t="shared" si="54"/>
        <v>0.27403846153846156</v>
      </c>
      <c r="O704" s="30"/>
      <c r="P704" s="30"/>
      <c r="Q704" s="30"/>
    </row>
    <row r="705" spans="1:17">
      <c r="A705" s="19" t="s">
        <v>179</v>
      </c>
      <c r="B705" s="9" t="s">
        <v>182</v>
      </c>
      <c r="C705" s="9" t="s">
        <v>60</v>
      </c>
      <c r="D705" s="28" t="s">
        <v>55</v>
      </c>
      <c r="E705" s="36">
        <v>1556</v>
      </c>
      <c r="F705" s="16">
        <v>1660.4800000000012</v>
      </c>
      <c r="G705" s="5">
        <f t="shared" si="50"/>
        <v>1.0671465295629827</v>
      </c>
      <c r="H705" s="84">
        <f t="shared" si="51"/>
        <v>1.0671465295629827</v>
      </c>
      <c r="I705" s="37">
        <v>937</v>
      </c>
      <c r="J705" s="91">
        <f t="shared" si="52"/>
        <v>0.77212379935965969</v>
      </c>
      <c r="K705" s="38">
        <v>52</v>
      </c>
      <c r="L705" s="16">
        <v>3.75</v>
      </c>
      <c r="M705" s="5">
        <f t="shared" si="53"/>
        <v>7.2115384615384609E-2</v>
      </c>
      <c r="N705" s="11">
        <f t="shared" si="54"/>
        <v>7.2115384615384609E-2</v>
      </c>
      <c r="O705" s="30"/>
      <c r="P705" s="30"/>
      <c r="Q705" s="30"/>
    </row>
    <row r="706" spans="1:17">
      <c r="A706" s="19" t="s">
        <v>345</v>
      </c>
      <c r="B706" s="9" t="s">
        <v>347</v>
      </c>
      <c r="C706" s="9" t="s">
        <v>339</v>
      </c>
      <c r="D706" s="28" t="s">
        <v>278</v>
      </c>
      <c r="E706" s="36">
        <v>1437.6496859927047</v>
      </c>
      <c r="F706" s="16">
        <v>1113.1999999999998</v>
      </c>
      <c r="G706" s="5">
        <f t="shared" si="50"/>
        <v>0.77431937059919387</v>
      </c>
      <c r="H706" s="84">
        <f t="shared" si="51"/>
        <v>0.77431937059919387</v>
      </c>
      <c r="I706" s="37">
        <v>919.00530709965881</v>
      </c>
      <c r="J706" s="91">
        <f t="shared" si="52"/>
        <v>0.21130965338297236</v>
      </c>
      <c r="K706" s="38">
        <v>15.151077912610162</v>
      </c>
      <c r="L706" s="16">
        <v>0.75</v>
      </c>
      <c r="M706" s="5">
        <f t="shared" si="53"/>
        <v>4.950142850072594E-2</v>
      </c>
      <c r="N706" s="11">
        <f t="shared" si="54"/>
        <v>4.950142850072594E-2</v>
      </c>
      <c r="O706" s="30"/>
      <c r="P706" s="30"/>
      <c r="Q706" s="30"/>
    </row>
    <row r="707" spans="1:17">
      <c r="A707" s="19" t="s">
        <v>928</v>
      </c>
      <c r="B707" s="9" t="s">
        <v>994</v>
      </c>
      <c r="C707" s="9" t="s">
        <v>989</v>
      </c>
      <c r="D707" s="28" t="s">
        <v>945</v>
      </c>
      <c r="E707" s="36">
        <v>10105.504326113603</v>
      </c>
      <c r="F707" s="16">
        <v>10646.436666666665</v>
      </c>
      <c r="G707" s="5">
        <f t="shared" ref="G707:G770" si="55">IFERROR(F707/E707,0)</f>
        <v>1.0535284853775422</v>
      </c>
      <c r="H707" s="84">
        <f t="shared" ref="H707:H770" si="56">IF(G707&gt;125%,125%,G707)</f>
        <v>1.0535284853775422</v>
      </c>
      <c r="I707" s="37">
        <v>6559.6660407426398</v>
      </c>
      <c r="J707" s="91">
        <f t="shared" ref="J707:J770" si="57">IF(I707=0,0,F707/I707-1)</f>
        <v>0.62301504383618722</v>
      </c>
      <c r="K707" s="38">
        <v>350.20272866745154</v>
      </c>
      <c r="L707" s="16">
        <v>96.75</v>
      </c>
      <c r="M707" s="5">
        <f t="shared" ref="M707:M770" si="58">IFERROR(L707/K707,0)</f>
        <v>0.27626854984294735</v>
      </c>
      <c r="N707" s="11">
        <f t="shared" ref="N707:N770" si="59">IF(M707&gt;125%,125%,M707)</f>
        <v>0.27626854984294735</v>
      </c>
      <c r="O707" s="15"/>
      <c r="P707" s="15"/>
      <c r="Q707" s="15"/>
    </row>
    <row r="708" spans="1:17">
      <c r="A708" s="19" t="s">
        <v>350</v>
      </c>
      <c r="B708" s="9" t="s">
        <v>444</v>
      </c>
      <c r="C708" s="9" t="s">
        <v>386</v>
      </c>
      <c r="D708" s="28" t="s">
        <v>383</v>
      </c>
      <c r="E708" s="36">
        <v>7378.2757153209332</v>
      </c>
      <c r="F708" s="16">
        <v>7554.0466666666662</v>
      </c>
      <c r="G708" s="5">
        <f t="shared" si="55"/>
        <v>1.0238227681002414</v>
      </c>
      <c r="H708" s="84">
        <f t="shared" si="56"/>
        <v>1.0238227681002414</v>
      </c>
      <c r="I708" s="37">
        <v>5261.1878715269859</v>
      </c>
      <c r="J708" s="91">
        <f t="shared" si="57"/>
        <v>0.43580629529471837</v>
      </c>
      <c r="K708" s="38">
        <v>221.34827145962799</v>
      </c>
      <c r="L708" s="16">
        <v>20.85</v>
      </c>
      <c r="M708" s="5">
        <f t="shared" si="58"/>
        <v>9.4195449833466893E-2</v>
      </c>
      <c r="N708" s="11">
        <f t="shared" si="59"/>
        <v>9.4195449833466893E-2</v>
      </c>
      <c r="O708" s="30"/>
      <c r="P708" s="30"/>
      <c r="Q708" s="30"/>
    </row>
    <row r="709" spans="1:17">
      <c r="A709" s="19" t="s">
        <v>345</v>
      </c>
      <c r="B709" s="9" t="s">
        <v>346</v>
      </c>
      <c r="C709" s="9" t="s">
        <v>335</v>
      </c>
      <c r="D709" s="28" t="s">
        <v>213</v>
      </c>
      <c r="E709" s="36">
        <v>2383.8257789383047</v>
      </c>
      <c r="F709" s="16">
        <v>3310.166666666667</v>
      </c>
      <c r="G709" s="5">
        <f t="shared" si="55"/>
        <v>1.3885942068052184</v>
      </c>
      <c r="H709" s="84">
        <f t="shared" si="56"/>
        <v>1.25</v>
      </c>
      <c r="I709" s="37">
        <v>1628.9871773284194</v>
      </c>
      <c r="J709" s="91">
        <f t="shared" si="57"/>
        <v>1.0320397316419796</v>
      </c>
      <c r="K709" s="38">
        <v>42.515779856814234</v>
      </c>
      <c r="L709" s="16">
        <v>8.75</v>
      </c>
      <c r="M709" s="5">
        <f t="shared" si="58"/>
        <v>0.20580593909998784</v>
      </c>
      <c r="N709" s="11">
        <f t="shared" si="59"/>
        <v>0.20580593909998784</v>
      </c>
      <c r="O709" s="30"/>
      <c r="P709" s="30"/>
      <c r="Q709" s="30"/>
    </row>
    <row r="710" spans="1:17">
      <c r="A710" s="19" t="s">
        <v>686</v>
      </c>
      <c r="B710" s="9" t="s">
        <v>876</v>
      </c>
      <c r="C710" s="9" t="s">
        <v>855</v>
      </c>
      <c r="D710" s="28" t="s">
        <v>705</v>
      </c>
      <c r="E710" s="36">
        <v>1583.8679516123127</v>
      </c>
      <c r="F710" s="16">
        <v>1173.2657200000003</v>
      </c>
      <c r="G710" s="5">
        <f t="shared" si="55"/>
        <v>0.74075980816813924</v>
      </c>
      <c r="H710" s="84">
        <f t="shared" si="56"/>
        <v>0.74075980816813924</v>
      </c>
      <c r="I710" s="37">
        <v>1004.0475701090771</v>
      </c>
      <c r="J710" s="91">
        <f t="shared" si="57"/>
        <v>0.16853598866091546</v>
      </c>
      <c r="K710" s="38">
        <v>89.036843785475909</v>
      </c>
      <c r="L710" s="16">
        <v>18</v>
      </c>
      <c r="M710" s="5">
        <f t="shared" si="58"/>
        <v>0.20216350035238154</v>
      </c>
      <c r="N710" s="11">
        <f t="shared" si="59"/>
        <v>0.20216350035238154</v>
      </c>
      <c r="O710" s="30"/>
      <c r="P710" s="30"/>
      <c r="Q710" s="30"/>
    </row>
    <row r="711" spans="1:17">
      <c r="A711" s="19" t="s">
        <v>927</v>
      </c>
      <c r="B711" s="9" t="s">
        <v>921</v>
      </c>
      <c r="C711" s="9" t="s">
        <v>921</v>
      </c>
      <c r="D711" s="28" t="s">
        <v>885</v>
      </c>
      <c r="E711" s="36">
        <v>4669.0000000000009</v>
      </c>
      <c r="F711" s="16">
        <v>3477.6666666666674</v>
      </c>
      <c r="G711" s="5">
        <f t="shared" si="55"/>
        <v>0.74484186478189474</v>
      </c>
      <c r="H711" s="84">
        <f t="shared" si="56"/>
        <v>0.74484186478189474</v>
      </c>
      <c r="I711" s="37">
        <v>3291.9106010920673</v>
      </c>
      <c r="J711" s="91">
        <f t="shared" si="57"/>
        <v>5.6428040759362252E-2</v>
      </c>
      <c r="K711" s="38">
        <v>137.54889324740822</v>
      </c>
      <c r="L711" s="16">
        <v>15.75</v>
      </c>
      <c r="M711" s="5">
        <f t="shared" si="58"/>
        <v>0.11450473812007042</v>
      </c>
      <c r="N711" s="11">
        <f t="shared" si="59"/>
        <v>0.11450473812007042</v>
      </c>
      <c r="O711" s="30"/>
      <c r="P711" s="30"/>
      <c r="Q711" s="30"/>
    </row>
    <row r="712" spans="1:17">
      <c r="A712" s="19" t="s">
        <v>459</v>
      </c>
      <c r="B712" s="9" t="s">
        <v>540</v>
      </c>
      <c r="C712" s="9" t="s">
        <v>539</v>
      </c>
      <c r="D712" s="28" t="s">
        <v>470</v>
      </c>
      <c r="E712" s="36">
        <v>964.17470338416706</v>
      </c>
      <c r="F712" s="16">
        <v>1691.5901376451079</v>
      </c>
      <c r="G712" s="5">
        <f t="shared" si="55"/>
        <v>1.7544436000112611</v>
      </c>
      <c r="H712" s="84">
        <f t="shared" si="56"/>
        <v>1.25</v>
      </c>
      <c r="I712" s="37">
        <v>735.45406399542469</v>
      </c>
      <c r="J712" s="91">
        <f t="shared" si="57"/>
        <v>1.3000622614761039</v>
      </c>
      <c r="K712" s="38">
        <v>38.917685839862408</v>
      </c>
      <c r="L712" s="16">
        <v>9.2949999999999999</v>
      </c>
      <c r="M712" s="5">
        <f t="shared" si="58"/>
        <v>0.23883742826453891</v>
      </c>
      <c r="N712" s="11">
        <f t="shared" si="59"/>
        <v>0.23883742826453891</v>
      </c>
      <c r="O712" s="30"/>
      <c r="P712" s="30"/>
      <c r="Q712" s="30"/>
    </row>
    <row r="713" spans="1:17">
      <c r="A713" s="19" t="s">
        <v>928</v>
      </c>
      <c r="B713" s="9" t="s">
        <v>994</v>
      </c>
      <c r="C713" s="9" t="s">
        <v>991</v>
      </c>
      <c r="D713" s="28" t="s">
        <v>953</v>
      </c>
      <c r="E713" s="36">
        <v>2441.2920757003017</v>
      </c>
      <c r="F713" s="16">
        <v>2787.853333333333</v>
      </c>
      <c r="G713" s="5">
        <f t="shared" si="55"/>
        <v>1.14195812991103</v>
      </c>
      <c r="H713" s="84">
        <f t="shared" si="56"/>
        <v>1.14195812991103</v>
      </c>
      <c r="I713" s="37">
        <v>2477.5105818090005</v>
      </c>
      <c r="J713" s="91">
        <f t="shared" si="57"/>
        <v>0.12526394591531065</v>
      </c>
      <c r="K713" s="38">
        <v>96.445298372110329</v>
      </c>
      <c r="L713" s="16">
        <v>40.5</v>
      </c>
      <c r="M713" s="5">
        <f t="shared" si="58"/>
        <v>0.4199271575037361</v>
      </c>
      <c r="N713" s="11">
        <f t="shared" si="59"/>
        <v>0.4199271575037361</v>
      </c>
      <c r="O713" s="15"/>
      <c r="P713" s="15"/>
      <c r="Q713" s="15"/>
    </row>
    <row r="714" spans="1:17">
      <c r="A714" s="19" t="s">
        <v>459</v>
      </c>
      <c r="B714" s="9" t="s">
        <v>548</v>
      </c>
      <c r="C714" s="9" t="s">
        <v>538</v>
      </c>
      <c r="D714" s="28" t="s">
        <v>464</v>
      </c>
      <c r="E714" s="36">
        <v>2218.5453317438255</v>
      </c>
      <c r="F714" s="16">
        <v>2145.0033333333331</v>
      </c>
      <c r="G714" s="5">
        <f t="shared" si="55"/>
        <v>0.96685125277440842</v>
      </c>
      <c r="H714" s="84">
        <f t="shared" si="56"/>
        <v>0.96685125277440842</v>
      </c>
      <c r="I714" s="37">
        <v>1487.4416738387299</v>
      </c>
      <c r="J714" s="91">
        <f t="shared" si="57"/>
        <v>0.44207559265002594</v>
      </c>
      <c r="K714" s="38">
        <v>11.913577297917067</v>
      </c>
      <c r="L714" s="16">
        <v>4.5</v>
      </c>
      <c r="M714" s="5">
        <f t="shared" si="58"/>
        <v>0.37772030075187962</v>
      </c>
      <c r="N714" s="11">
        <f t="shared" si="59"/>
        <v>0.37772030075187962</v>
      </c>
      <c r="O714" s="30"/>
      <c r="P714" s="30"/>
      <c r="Q714" s="30"/>
    </row>
    <row r="715" spans="1:17">
      <c r="A715" s="19" t="s">
        <v>1245</v>
      </c>
      <c r="B715" s="9" t="s">
        <v>1307</v>
      </c>
      <c r="C715" s="9" t="s">
        <v>1267</v>
      </c>
      <c r="D715" s="28" t="s">
        <v>1268</v>
      </c>
      <c r="E715" s="36">
        <v>8638.1790578422078</v>
      </c>
      <c r="F715" s="37">
        <v>11579.341776666664</v>
      </c>
      <c r="G715" s="5">
        <f t="shared" si="55"/>
        <v>1.3404841111917343</v>
      </c>
      <c r="H715" s="84">
        <f t="shared" si="56"/>
        <v>1.25</v>
      </c>
      <c r="I715" s="37">
        <v>6226.9193312876932</v>
      </c>
      <c r="J715" s="91">
        <f t="shared" si="57"/>
        <v>0.85956187331434708</v>
      </c>
      <c r="K715" s="38">
        <v>72</v>
      </c>
      <c r="L715" s="37">
        <v>50.25</v>
      </c>
      <c r="M715" s="5">
        <f t="shared" si="58"/>
        <v>0.69791666666666663</v>
      </c>
      <c r="N715" s="11">
        <f t="shared" si="59"/>
        <v>0.69791666666666663</v>
      </c>
      <c r="O715" s="15"/>
      <c r="P715" s="15"/>
      <c r="Q715" s="15"/>
    </row>
    <row r="716" spans="1:17">
      <c r="A716" s="19" t="s">
        <v>179</v>
      </c>
      <c r="B716" s="9" t="s">
        <v>183</v>
      </c>
      <c r="C716" s="9" t="s">
        <v>79</v>
      </c>
      <c r="D716" s="28" t="s">
        <v>49</v>
      </c>
      <c r="E716" s="36">
        <v>2116</v>
      </c>
      <c r="F716" s="16">
        <v>1821.9733333333345</v>
      </c>
      <c r="G716" s="5">
        <f t="shared" si="55"/>
        <v>0.86104599873976106</v>
      </c>
      <c r="H716" s="84">
        <f t="shared" si="56"/>
        <v>0.86104599873976106</v>
      </c>
      <c r="I716" s="37">
        <v>1278</v>
      </c>
      <c r="J716" s="91">
        <f t="shared" si="57"/>
        <v>0.42564423578508181</v>
      </c>
      <c r="K716" s="38">
        <v>80</v>
      </c>
      <c r="L716" s="16">
        <v>6</v>
      </c>
      <c r="M716" s="5">
        <f t="shared" si="58"/>
        <v>7.4999999999999997E-2</v>
      </c>
      <c r="N716" s="11">
        <f t="shared" si="59"/>
        <v>7.4999999999999997E-2</v>
      </c>
      <c r="O716" s="30"/>
      <c r="P716" s="30"/>
      <c r="Q716" s="30"/>
    </row>
    <row r="717" spans="1:17">
      <c r="A717" s="19" t="s">
        <v>345</v>
      </c>
      <c r="B717" s="9" t="s">
        <v>347</v>
      </c>
      <c r="C717" s="9" t="s">
        <v>339</v>
      </c>
      <c r="D717" s="28" t="s">
        <v>280</v>
      </c>
      <c r="E717" s="36">
        <v>2801.4849088327292</v>
      </c>
      <c r="F717" s="16">
        <v>2927.9633333333331</v>
      </c>
      <c r="G717" s="5">
        <f t="shared" si="55"/>
        <v>1.0451469233697577</v>
      </c>
      <c r="H717" s="84">
        <f t="shared" si="56"/>
        <v>1.0451469233697577</v>
      </c>
      <c r="I717" s="37">
        <v>2353.6623699743964</v>
      </c>
      <c r="J717" s="91">
        <f t="shared" si="57"/>
        <v>0.24400312070468466</v>
      </c>
      <c r="K717" s="38">
        <v>25.767139307160139</v>
      </c>
      <c r="L717" s="16">
        <v>8.5</v>
      </c>
      <c r="M717" s="5">
        <f t="shared" si="58"/>
        <v>0.3298775195288377</v>
      </c>
      <c r="N717" s="11">
        <f t="shared" si="59"/>
        <v>0.3298775195288377</v>
      </c>
      <c r="O717" s="30"/>
      <c r="P717" s="30"/>
      <c r="Q717" s="30"/>
    </row>
    <row r="718" spans="1:17">
      <c r="A718" s="19" t="s">
        <v>686</v>
      </c>
      <c r="B718" s="9" t="s">
        <v>877</v>
      </c>
      <c r="C718" s="9" t="s">
        <v>859</v>
      </c>
      <c r="D718" s="28" t="s">
        <v>756</v>
      </c>
      <c r="E718" s="36">
        <v>1420.3164598498365</v>
      </c>
      <c r="F718" s="16">
        <v>1989.8334200000013</v>
      </c>
      <c r="G718" s="5">
        <f t="shared" si="55"/>
        <v>1.4009789200150347</v>
      </c>
      <c r="H718" s="84">
        <f t="shared" si="56"/>
        <v>1.25</v>
      </c>
      <c r="I718" s="37">
        <v>1063.0511034239253</v>
      </c>
      <c r="J718" s="91">
        <f t="shared" si="57"/>
        <v>0.87181351262517071</v>
      </c>
      <c r="K718" s="38">
        <v>34.894647673732862</v>
      </c>
      <c r="L718" s="16">
        <v>16.5</v>
      </c>
      <c r="M718" s="5">
        <f t="shared" si="58"/>
        <v>0.4728518870365459</v>
      </c>
      <c r="N718" s="11">
        <f t="shared" si="59"/>
        <v>0.4728518870365459</v>
      </c>
      <c r="O718" s="30"/>
      <c r="P718" s="30"/>
      <c r="Q718" s="30"/>
    </row>
    <row r="719" spans="1:17">
      <c r="A719" s="19" t="s">
        <v>179</v>
      </c>
      <c r="B719" s="9" t="s">
        <v>183</v>
      </c>
      <c r="C719" s="9" t="s">
        <v>68</v>
      </c>
      <c r="D719" s="28" t="s">
        <v>75</v>
      </c>
      <c r="E719" s="36">
        <v>3824</v>
      </c>
      <c r="F719" s="16">
        <v>4233.1366666666654</v>
      </c>
      <c r="G719" s="5">
        <f t="shared" si="55"/>
        <v>1.1069918061366804</v>
      </c>
      <c r="H719" s="84">
        <f t="shared" si="56"/>
        <v>1.1069918061366804</v>
      </c>
      <c r="I719" s="37">
        <v>2305</v>
      </c>
      <c r="J719" s="91">
        <f t="shared" si="57"/>
        <v>0.836501807664497</v>
      </c>
      <c r="K719" s="38">
        <v>112</v>
      </c>
      <c r="L719" s="16">
        <v>16.5</v>
      </c>
      <c r="M719" s="5">
        <f t="shared" si="58"/>
        <v>0.14732142857142858</v>
      </c>
      <c r="N719" s="11">
        <f t="shared" si="59"/>
        <v>0.14732142857142858</v>
      </c>
      <c r="O719" s="30"/>
      <c r="P719" s="30"/>
      <c r="Q719" s="30"/>
    </row>
    <row r="720" spans="1:17">
      <c r="A720" s="19" t="s">
        <v>550</v>
      </c>
      <c r="B720" s="9" t="s">
        <v>625</v>
      </c>
      <c r="C720" s="9" t="s">
        <v>626</v>
      </c>
      <c r="D720" s="28" t="s">
        <v>594</v>
      </c>
      <c r="E720" s="36">
        <v>4602.7103417780927</v>
      </c>
      <c r="F720" s="16">
        <v>3393.643333333333</v>
      </c>
      <c r="G720" s="5">
        <f t="shared" si="55"/>
        <v>0.73731412175338418</v>
      </c>
      <c r="H720" s="84">
        <f t="shared" si="56"/>
        <v>0.73731412175338418</v>
      </c>
      <c r="I720" s="37">
        <v>2775.7470572703196</v>
      </c>
      <c r="J720" s="91">
        <f t="shared" si="57"/>
        <v>0.2226053971469053</v>
      </c>
      <c r="K720" s="38">
        <v>189.21200005600588</v>
      </c>
      <c r="L720" s="16">
        <v>22.25</v>
      </c>
      <c r="M720" s="5">
        <f t="shared" si="58"/>
        <v>0.11759296447061551</v>
      </c>
      <c r="N720" s="11">
        <f t="shared" si="59"/>
        <v>0.11759296447061551</v>
      </c>
      <c r="O720" s="30"/>
      <c r="P720" s="30"/>
      <c r="Q720" s="30"/>
    </row>
    <row r="721" spans="1:17">
      <c r="A721" s="19" t="s">
        <v>179</v>
      </c>
      <c r="B721" s="9" t="s">
        <v>166</v>
      </c>
      <c r="C721" s="9" t="s">
        <v>163</v>
      </c>
      <c r="D721" s="28" t="s">
        <v>35</v>
      </c>
      <c r="E721" s="36">
        <v>2716</v>
      </c>
      <c r="F721" s="16">
        <v>4191.6133333333346</v>
      </c>
      <c r="G721" s="5">
        <f t="shared" si="55"/>
        <v>1.5433038782523323</v>
      </c>
      <c r="H721" s="84">
        <f t="shared" si="56"/>
        <v>1.25</v>
      </c>
      <c r="I721" s="37">
        <v>1666</v>
      </c>
      <c r="J721" s="91">
        <f t="shared" si="57"/>
        <v>1.515974389755903</v>
      </c>
      <c r="K721" s="38">
        <v>76</v>
      </c>
      <c r="L721" s="16">
        <v>4.25</v>
      </c>
      <c r="M721" s="5">
        <f t="shared" si="58"/>
        <v>5.5921052631578948E-2</v>
      </c>
      <c r="N721" s="11">
        <f t="shared" si="59"/>
        <v>5.5921052631578948E-2</v>
      </c>
      <c r="O721" s="30"/>
      <c r="P721" s="30"/>
      <c r="Q721" s="30"/>
    </row>
    <row r="722" spans="1:17">
      <c r="A722" s="19" t="s">
        <v>673</v>
      </c>
      <c r="B722" s="9" t="s">
        <v>685</v>
      </c>
      <c r="C722" s="9" t="s">
        <v>680</v>
      </c>
      <c r="D722" s="28" t="s">
        <v>654</v>
      </c>
      <c r="E722" s="36">
        <v>8666.1999146579637</v>
      </c>
      <c r="F722" s="16">
        <v>11231.930000000004</v>
      </c>
      <c r="G722" s="5">
        <f t="shared" si="55"/>
        <v>1.2960617237784209</v>
      </c>
      <c r="H722" s="84">
        <f t="shared" si="56"/>
        <v>1.25</v>
      </c>
      <c r="I722" s="37">
        <v>6884.5069628816645</v>
      </c>
      <c r="J722" s="91">
        <f t="shared" si="57"/>
        <v>0.63147921275376673</v>
      </c>
      <c r="K722" s="38">
        <v>206.74067873973212</v>
      </c>
      <c r="L722" s="16">
        <v>22.5</v>
      </c>
      <c r="M722" s="5">
        <f t="shared" si="58"/>
        <v>0.10883199250944452</v>
      </c>
      <c r="N722" s="11">
        <f t="shared" si="59"/>
        <v>0.10883199250944452</v>
      </c>
      <c r="O722" s="30"/>
      <c r="P722" s="30"/>
      <c r="Q722" s="30"/>
    </row>
    <row r="723" spans="1:17">
      <c r="A723" s="19" t="s">
        <v>995</v>
      </c>
      <c r="B723" s="9" t="s">
        <v>1084</v>
      </c>
      <c r="C723" s="9" t="s">
        <v>1017</v>
      </c>
      <c r="D723" s="28" t="s">
        <v>1021</v>
      </c>
      <c r="E723" s="36">
        <v>868.84758655485075</v>
      </c>
      <c r="F723" s="16">
        <v>701.23333333333335</v>
      </c>
      <c r="G723" s="5">
        <f t="shared" si="55"/>
        <v>0.80708440028458794</v>
      </c>
      <c r="H723" s="84">
        <f t="shared" si="56"/>
        <v>0.80708440028458794</v>
      </c>
      <c r="I723" s="37">
        <v>698.95279894668556</v>
      </c>
      <c r="J723" s="91">
        <f t="shared" si="57"/>
        <v>3.2627874015018765E-3</v>
      </c>
      <c r="K723" s="38">
        <v>14.218046587530988</v>
      </c>
      <c r="L723" s="16">
        <v>1.5</v>
      </c>
      <c r="M723" s="5">
        <f t="shared" si="58"/>
        <v>0.10549972464680749</v>
      </c>
      <c r="N723" s="11">
        <f t="shared" si="59"/>
        <v>0.10549972464680749</v>
      </c>
      <c r="O723" s="15"/>
      <c r="P723" s="15"/>
      <c r="Q723" s="15"/>
    </row>
    <row r="724" spans="1:17">
      <c r="A724" s="19" t="s">
        <v>928</v>
      </c>
      <c r="B724" s="9" t="s">
        <v>994</v>
      </c>
      <c r="C724" s="9" t="s">
        <v>989</v>
      </c>
      <c r="D724" s="28" t="s">
        <v>946</v>
      </c>
      <c r="E724" s="36">
        <v>7735.3763487495562</v>
      </c>
      <c r="F724" s="16">
        <v>7327.2499999999991</v>
      </c>
      <c r="G724" s="5">
        <f t="shared" si="55"/>
        <v>0.94723897967607851</v>
      </c>
      <c r="H724" s="84">
        <f t="shared" si="56"/>
        <v>0.94723897967607851</v>
      </c>
      <c r="I724" s="37">
        <v>6299.9044584454405</v>
      </c>
      <c r="J724" s="91">
        <f t="shared" si="57"/>
        <v>0.16307319393984354</v>
      </c>
      <c r="K724" s="38">
        <v>268.06677006723692</v>
      </c>
      <c r="L724" s="16">
        <v>81</v>
      </c>
      <c r="M724" s="5">
        <f t="shared" si="58"/>
        <v>0.30216352433270061</v>
      </c>
      <c r="N724" s="11">
        <f t="shared" si="59"/>
        <v>0.30216352433270061</v>
      </c>
      <c r="O724" s="15"/>
      <c r="P724" s="15"/>
      <c r="Q724" s="15"/>
    </row>
    <row r="725" spans="1:17">
      <c r="A725" s="19" t="s">
        <v>1245</v>
      </c>
      <c r="B725" s="9" t="s">
        <v>1310</v>
      </c>
      <c r="C725" s="9" t="s">
        <v>1310</v>
      </c>
      <c r="D725" s="28" t="s">
        <v>1276</v>
      </c>
      <c r="E725" s="36">
        <v>6828.6353227504287</v>
      </c>
      <c r="F725" s="37">
        <v>8934.2683066666723</v>
      </c>
      <c r="G725" s="5">
        <f t="shared" si="55"/>
        <v>1.3083534094874083</v>
      </c>
      <c r="H725" s="84">
        <f t="shared" si="56"/>
        <v>1.25</v>
      </c>
      <c r="I725" s="37">
        <v>5334.3152856474508</v>
      </c>
      <c r="J725" s="91">
        <f t="shared" si="57"/>
        <v>0.67486693760027316</v>
      </c>
      <c r="K725" s="38">
        <v>45</v>
      </c>
      <c r="L725" s="37">
        <v>14.25</v>
      </c>
      <c r="M725" s="5">
        <f t="shared" si="58"/>
        <v>0.31666666666666665</v>
      </c>
      <c r="N725" s="11">
        <f t="shared" si="59"/>
        <v>0.31666666666666665</v>
      </c>
      <c r="O725" s="15"/>
      <c r="P725" s="15"/>
      <c r="Q725" s="15"/>
    </row>
    <row r="726" spans="1:17">
      <c r="A726" s="19" t="s">
        <v>1149</v>
      </c>
      <c r="B726" s="9" t="s">
        <v>1218</v>
      </c>
      <c r="C726" s="9" t="s">
        <v>1190</v>
      </c>
      <c r="D726" s="28" t="s">
        <v>1190</v>
      </c>
      <c r="E726" s="36">
        <v>2448.0664653209997</v>
      </c>
      <c r="F726" s="16">
        <v>2881.9766666666678</v>
      </c>
      <c r="G726" s="5">
        <f t="shared" si="55"/>
        <v>1.1772460868576835</v>
      </c>
      <c r="H726" s="84">
        <f t="shared" si="56"/>
        <v>1.1772460868576835</v>
      </c>
      <c r="I726" s="37">
        <v>1952.82151361257</v>
      </c>
      <c r="J726" s="91">
        <f t="shared" si="57"/>
        <v>0.47580137077414308</v>
      </c>
      <c r="K726" s="38">
        <v>118.5765237</v>
      </c>
      <c r="L726" s="16">
        <v>10.5</v>
      </c>
      <c r="M726" s="5">
        <f t="shared" si="58"/>
        <v>8.8550411770926291E-2</v>
      </c>
      <c r="N726" s="11">
        <f t="shared" si="59"/>
        <v>8.8550411770926291E-2</v>
      </c>
      <c r="O726" s="15"/>
      <c r="P726" s="15"/>
      <c r="Q726" s="15"/>
    </row>
    <row r="727" spans="1:17">
      <c r="A727" s="19" t="s">
        <v>1086</v>
      </c>
      <c r="B727" s="9" t="s">
        <v>1147</v>
      </c>
      <c r="C727" s="9" t="s">
        <v>1140</v>
      </c>
      <c r="D727" s="28" t="s">
        <v>1087</v>
      </c>
      <c r="E727" s="36">
        <v>3923.1048625302988</v>
      </c>
      <c r="F727" s="16">
        <v>3183.3816666666667</v>
      </c>
      <c r="G727" s="5">
        <f t="shared" si="55"/>
        <v>0.81144444979568298</v>
      </c>
      <c r="H727" s="84">
        <f t="shared" si="56"/>
        <v>0.81144444979568298</v>
      </c>
      <c r="I727" s="37">
        <v>2871.2651412343153</v>
      </c>
      <c r="J727" s="91">
        <f t="shared" si="57"/>
        <v>0.10870348438046973</v>
      </c>
      <c r="K727" s="38">
        <v>50.61073994580768</v>
      </c>
      <c r="L727" s="16">
        <v>15.375</v>
      </c>
      <c r="M727" s="5">
        <f t="shared" si="58"/>
        <v>0.30378927509186876</v>
      </c>
      <c r="N727" s="11">
        <f t="shared" si="59"/>
        <v>0.30378927509186876</v>
      </c>
      <c r="O727" s="15"/>
      <c r="P727" s="15"/>
      <c r="Q727" s="15"/>
    </row>
    <row r="728" spans="1:17">
      <c r="A728" s="19" t="s">
        <v>457</v>
      </c>
      <c r="B728" s="9" t="s">
        <v>445</v>
      </c>
      <c r="C728" s="9" t="s">
        <v>458</v>
      </c>
      <c r="D728" s="28" t="s">
        <v>452</v>
      </c>
      <c r="E728" s="36">
        <v>3140</v>
      </c>
      <c r="F728" s="16">
        <v>2671</v>
      </c>
      <c r="G728" s="5">
        <f t="shared" si="55"/>
        <v>0.85063694267515921</v>
      </c>
      <c r="H728" s="84">
        <f t="shared" si="56"/>
        <v>0.85063694267515921</v>
      </c>
      <c r="I728" s="37">
        <v>2578.5279999999993</v>
      </c>
      <c r="J728" s="91">
        <f t="shared" si="57"/>
        <v>3.5862321448516532E-2</v>
      </c>
      <c r="K728" s="38">
        <v>74</v>
      </c>
      <c r="L728" s="16">
        <v>28</v>
      </c>
      <c r="M728" s="5">
        <f t="shared" si="58"/>
        <v>0.3783783783783784</v>
      </c>
      <c r="N728" s="11">
        <f t="shared" si="59"/>
        <v>0.3783783783783784</v>
      </c>
      <c r="O728" s="30"/>
      <c r="P728" s="30"/>
      <c r="Q728" s="30"/>
    </row>
    <row r="729" spans="1:17">
      <c r="A729" s="19" t="s">
        <v>345</v>
      </c>
      <c r="B729" s="9" t="s">
        <v>348</v>
      </c>
      <c r="C729" s="9" t="s">
        <v>341</v>
      </c>
      <c r="D729" s="28" t="s">
        <v>294</v>
      </c>
      <c r="E729" s="36">
        <v>2003.6991628488004</v>
      </c>
      <c r="F729" s="16">
        <v>2174.3233333333333</v>
      </c>
      <c r="G729" s="5">
        <f t="shared" si="55"/>
        <v>1.0851545849038258</v>
      </c>
      <c r="H729" s="84">
        <f t="shared" si="56"/>
        <v>1.0851545849038258</v>
      </c>
      <c r="I729" s="37">
        <v>1341.8092528046307</v>
      </c>
      <c r="J729" s="91">
        <f t="shared" si="57"/>
        <v>0.62044145156145958</v>
      </c>
      <c r="K729" s="38">
        <v>51.534278614320286</v>
      </c>
      <c r="L729" s="16">
        <v>12.75</v>
      </c>
      <c r="M729" s="5">
        <f t="shared" si="58"/>
        <v>0.24740813964662822</v>
      </c>
      <c r="N729" s="11">
        <f t="shared" si="59"/>
        <v>0.24740813964662822</v>
      </c>
      <c r="O729" s="30"/>
      <c r="P729" s="30"/>
      <c r="Q729" s="30"/>
    </row>
    <row r="730" spans="1:17">
      <c r="A730" s="19" t="s">
        <v>179</v>
      </c>
      <c r="B730" s="9" t="s">
        <v>177</v>
      </c>
      <c r="C730" s="9" t="s">
        <v>172</v>
      </c>
      <c r="D730" s="28" t="s">
        <v>104</v>
      </c>
      <c r="E730" s="36">
        <v>4556</v>
      </c>
      <c r="F730" s="16">
        <v>4297.4166666666661</v>
      </c>
      <c r="G730" s="5">
        <f t="shared" si="55"/>
        <v>0.94324334211296446</v>
      </c>
      <c r="H730" s="84">
        <f t="shared" si="56"/>
        <v>0.94324334211296446</v>
      </c>
      <c r="I730" s="37">
        <v>2923</v>
      </c>
      <c r="J730" s="91">
        <f t="shared" si="57"/>
        <v>0.47020754932147324</v>
      </c>
      <c r="K730" s="38">
        <v>124</v>
      </c>
      <c r="L730" s="16">
        <v>16.25</v>
      </c>
      <c r="M730" s="5">
        <f t="shared" si="58"/>
        <v>0.13104838709677419</v>
      </c>
      <c r="N730" s="11">
        <f t="shared" si="59"/>
        <v>0.13104838709677419</v>
      </c>
      <c r="O730" s="30"/>
      <c r="P730" s="30"/>
      <c r="Q730" s="30"/>
    </row>
    <row r="731" spans="1:17">
      <c r="A731" s="19" t="s">
        <v>350</v>
      </c>
      <c r="B731" s="9" t="s">
        <v>441</v>
      </c>
      <c r="C731" s="9" t="s">
        <v>431</v>
      </c>
      <c r="D731" s="28" t="s">
        <v>414</v>
      </c>
      <c r="E731" s="36">
        <v>10308.629047215121</v>
      </c>
      <c r="F731" s="16">
        <v>11744.626666666665</v>
      </c>
      <c r="G731" s="5">
        <f t="shared" si="55"/>
        <v>1.1393005425720968</v>
      </c>
      <c r="H731" s="84">
        <f t="shared" si="56"/>
        <v>1.1393005425720968</v>
      </c>
      <c r="I731" s="37">
        <v>7350.7193561036347</v>
      </c>
      <c r="J731" s="91">
        <f t="shared" si="57"/>
        <v>0.59775201551050516</v>
      </c>
      <c r="K731" s="38">
        <v>309.25887141645364</v>
      </c>
      <c r="L731" s="16">
        <v>6</v>
      </c>
      <c r="M731" s="5">
        <f t="shared" si="58"/>
        <v>1.9401221935911064E-2</v>
      </c>
      <c r="N731" s="11">
        <f t="shared" si="59"/>
        <v>1.9401221935911064E-2</v>
      </c>
      <c r="O731" s="30"/>
      <c r="P731" s="30"/>
      <c r="Q731" s="30"/>
    </row>
    <row r="732" spans="1:17">
      <c r="A732" s="19" t="s">
        <v>184</v>
      </c>
      <c r="B732" s="9" t="s">
        <v>211</v>
      </c>
      <c r="C732" s="9" t="s">
        <v>208</v>
      </c>
      <c r="D732" s="28" t="s">
        <v>197</v>
      </c>
      <c r="E732" s="36">
        <v>22540.810535979261</v>
      </c>
      <c r="F732" s="16">
        <v>18582.810000000005</v>
      </c>
      <c r="G732" s="5">
        <f t="shared" si="55"/>
        <v>0.82440735528735476</v>
      </c>
      <c r="H732" s="84">
        <f t="shared" si="56"/>
        <v>0.82440735528735476</v>
      </c>
      <c r="I732" s="37">
        <v>16977.393333333333</v>
      </c>
      <c r="J732" s="91">
        <f t="shared" si="57"/>
        <v>9.4562023459431988E-2</v>
      </c>
      <c r="K732" s="38">
        <v>120</v>
      </c>
      <c r="L732" s="16">
        <v>30</v>
      </c>
      <c r="M732" s="5">
        <f t="shared" si="58"/>
        <v>0.25</v>
      </c>
      <c r="N732" s="11">
        <f t="shared" si="59"/>
        <v>0.25</v>
      </c>
      <c r="O732" s="30"/>
      <c r="P732" s="30"/>
      <c r="Q732" s="30"/>
    </row>
    <row r="733" spans="1:17">
      <c r="A733" s="19" t="s">
        <v>350</v>
      </c>
      <c r="B733" s="9" t="s">
        <v>442</v>
      </c>
      <c r="C733" s="9" t="s">
        <v>403</v>
      </c>
      <c r="D733" s="28" t="s">
        <v>405</v>
      </c>
      <c r="E733" s="36">
        <v>7998.4966331743217</v>
      </c>
      <c r="F733" s="16">
        <v>10678.746666666668</v>
      </c>
      <c r="G733" s="5">
        <f t="shared" si="55"/>
        <v>1.3350942253792821</v>
      </c>
      <c r="H733" s="84">
        <f t="shared" si="56"/>
        <v>1.25</v>
      </c>
      <c r="I733" s="37">
        <v>5703.4455068579264</v>
      </c>
      <c r="J733" s="91">
        <f t="shared" si="57"/>
        <v>0.87233254947844219</v>
      </c>
      <c r="K733" s="38">
        <v>239.95489899522966</v>
      </c>
      <c r="L733" s="16">
        <v>43.400000000000006</v>
      </c>
      <c r="M733" s="5">
        <f t="shared" si="58"/>
        <v>0.18086732207481543</v>
      </c>
      <c r="N733" s="11">
        <f t="shared" si="59"/>
        <v>0.18086732207481543</v>
      </c>
      <c r="O733" s="30"/>
      <c r="P733" s="30"/>
      <c r="Q733" s="30"/>
    </row>
    <row r="734" spans="1:17">
      <c r="A734" s="19" t="s">
        <v>350</v>
      </c>
      <c r="B734" s="9" t="s">
        <v>442</v>
      </c>
      <c r="C734" s="9" t="s">
        <v>400</v>
      </c>
      <c r="D734" s="28" t="s">
        <v>407</v>
      </c>
      <c r="E734" s="36">
        <v>5126.4384208526699</v>
      </c>
      <c r="F734" s="16">
        <v>4664.8666666666659</v>
      </c>
      <c r="G734" s="5">
        <f t="shared" si="55"/>
        <v>0.90996248929695878</v>
      </c>
      <c r="H734" s="84">
        <f t="shared" si="56"/>
        <v>0.90996248929695878</v>
      </c>
      <c r="I734" s="37">
        <v>3655.4822135359618</v>
      </c>
      <c r="J734" s="91">
        <f t="shared" si="57"/>
        <v>0.27612894665251919</v>
      </c>
      <c r="K734" s="38">
        <v>206.79315262558001</v>
      </c>
      <c r="L734" s="16">
        <v>6.75</v>
      </c>
      <c r="M734" s="5">
        <f t="shared" si="58"/>
        <v>3.2641312897925399E-2</v>
      </c>
      <c r="N734" s="11">
        <f t="shared" si="59"/>
        <v>3.2641312897925399E-2</v>
      </c>
      <c r="O734" s="30"/>
      <c r="P734" s="30"/>
      <c r="Q734" s="30"/>
    </row>
    <row r="735" spans="1:17">
      <c r="A735" s="19" t="s">
        <v>184</v>
      </c>
      <c r="B735" s="9" t="s">
        <v>211</v>
      </c>
      <c r="C735" s="9" t="s">
        <v>185</v>
      </c>
      <c r="D735" s="28" t="s">
        <v>186</v>
      </c>
      <c r="E735" s="36">
        <v>7971.3277623529475</v>
      </c>
      <c r="F735" s="16">
        <v>6818.33</v>
      </c>
      <c r="G735" s="5">
        <f t="shared" si="55"/>
        <v>0.85535687444714859</v>
      </c>
      <c r="H735" s="84">
        <f t="shared" si="56"/>
        <v>0.85535687444714859</v>
      </c>
      <c r="I735" s="37">
        <v>6057.6198333333314</v>
      </c>
      <c r="J735" s="91">
        <f t="shared" si="57"/>
        <v>0.12557905375320844</v>
      </c>
      <c r="K735" s="38">
        <v>120</v>
      </c>
      <c r="L735" s="16">
        <v>33.75</v>
      </c>
      <c r="M735" s="5">
        <f t="shared" si="58"/>
        <v>0.28125</v>
      </c>
      <c r="N735" s="11">
        <f t="shared" si="59"/>
        <v>0.28125</v>
      </c>
      <c r="O735" s="30"/>
      <c r="P735" s="30"/>
      <c r="Q735" s="30"/>
    </row>
    <row r="736" spans="1:17">
      <c r="A736" s="19" t="s">
        <v>459</v>
      </c>
      <c r="B736" s="9" t="s">
        <v>548</v>
      </c>
      <c r="C736" s="9" t="s">
        <v>467</v>
      </c>
      <c r="D736" s="28" t="s">
        <v>466</v>
      </c>
      <c r="E736" s="36">
        <v>1111.0739889450906</v>
      </c>
      <c r="F736" s="16">
        <v>1809.5066666666667</v>
      </c>
      <c r="G736" s="5">
        <f t="shared" si="55"/>
        <v>1.6286104117914804</v>
      </c>
      <c r="H736" s="84">
        <f t="shared" si="56"/>
        <v>1.25</v>
      </c>
      <c r="I736" s="37">
        <v>796.73580906609368</v>
      </c>
      <c r="J736" s="91">
        <f t="shared" si="57"/>
        <v>1.2711501680685195</v>
      </c>
      <c r="K736" s="38">
        <v>81.01232562583607</v>
      </c>
      <c r="L736" s="16">
        <v>19.75</v>
      </c>
      <c r="M736" s="5">
        <f t="shared" si="58"/>
        <v>0.24379006339377848</v>
      </c>
      <c r="N736" s="11">
        <f t="shared" si="59"/>
        <v>0.24379006339377848</v>
      </c>
      <c r="O736" s="30"/>
      <c r="P736" s="30"/>
      <c r="Q736" s="30"/>
    </row>
    <row r="737" spans="1:17">
      <c r="A737" s="19" t="s">
        <v>550</v>
      </c>
      <c r="B737" s="9" t="s">
        <v>625</v>
      </c>
      <c r="C737" s="9" t="s">
        <v>606</v>
      </c>
      <c r="D737" s="28" t="s">
        <v>606</v>
      </c>
      <c r="E737" s="36">
        <v>2654.8313475041177</v>
      </c>
      <c r="F737" s="16">
        <v>2630.9666666666649</v>
      </c>
      <c r="G737" s="5">
        <f t="shared" si="55"/>
        <v>0.99101084863266786</v>
      </c>
      <c r="H737" s="84">
        <f t="shared" si="56"/>
        <v>0.99101084863266786</v>
      </c>
      <c r="I737" s="37">
        <v>1343.6652639350364</v>
      </c>
      <c r="J737" s="91">
        <f t="shared" si="57"/>
        <v>0.95805215575913483</v>
      </c>
      <c r="K737" s="38">
        <v>261.82113326243052</v>
      </c>
      <c r="L737" s="16">
        <v>34</v>
      </c>
      <c r="M737" s="5">
        <f t="shared" si="58"/>
        <v>0.12985964721923676</v>
      </c>
      <c r="N737" s="11">
        <f t="shared" si="59"/>
        <v>0.12985964721923676</v>
      </c>
      <c r="O737" s="30"/>
      <c r="P737" s="30"/>
      <c r="Q737" s="30"/>
    </row>
    <row r="738" spans="1:17">
      <c r="A738" s="19" t="s">
        <v>1317</v>
      </c>
      <c r="B738" s="9" t="s">
        <v>1376</v>
      </c>
      <c r="C738" s="9" t="s">
        <v>1375</v>
      </c>
      <c r="D738" s="28" t="s">
        <v>1344</v>
      </c>
      <c r="E738" s="36">
        <v>3222.3646108348912</v>
      </c>
      <c r="F738" s="16">
        <v>3543.2266666666669</v>
      </c>
      <c r="G738" s="5">
        <f t="shared" si="55"/>
        <v>1.0995734792868901</v>
      </c>
      <c r="H738" s="84">
        <f t="shared" si="56"/>
        <v>1.0995734792868901</v>
      </c>
      <c r="I738" s="37">
        <v>2791</v>
      </c>
      <c r="J738" s="91">
        <f t="shared" si="57"/>
        <v>0.26951869103069392</v>
      </c>
      <c r="K738" s="38">
        <v>120</v>
      </c>
      <c r="L738" s="16">
        <v>6.75</v>
      </c>
      <c r="M738" s="5">
        <f t="shared" si="58"/>
        <v>5.6250000000000001E-2</v>
      </c>
      <c r="N738" s="11">
        <f t="shared" si="59"/>
        <v>5.6250000000000001E-2</v>
      </c>
      <c r="O738" s="15"/>
      <c r="P738" s="15"/>
      <c r="Q738" s="15"/>
    </row>
    <row r="739" spans="1:17">
      <c r="A739" s="19" t="s">
        <v>1086</v>
      </c>
      <c r="B739" s="9" t="s">
        <v>1148</v>
      </c>
      <c r="C739" s="9" t="s">
        <v>1144</v>
      </c>
      <c r="D739" s="28" t="s">
        <v>1120</v>
      </c>
      <c r="E739" s="36">
        <v>3590.1873933743941</v>
      </c>
      <c r="F739" s="16">
        <v>3525.3116666666665</v>
      </c>
      <c r="G739" s="5">
        <f t="shared" si="55"/>
        <v>0.98192971017962627</v>
      </c>
      <c r="H739" s="84">
        <f t="shared" si="56"/>
        <v>0.98192971017962627</v>
      </c>
      <c r="I739" s="37">
        <v>3078.9095448830017</v>
      </c>
      <c r="J739" s="91">
        <f t="shared" si="57"/>
        <v>0.1449870856146338</v>
      </c>
      <c r="K739" s="38">
        <v>21.374673961011005</v>
      </c>
      <c r="L739" s="16">
        <v>33.625</v>
      </c>
      <c r="M739" s="5">
        <f t="shared" si="58"/>
        <v>1.573123410506027</v>
      </c>
      <c r="N739" s="11">
        <f t="shared" si="59"/>
        <v>1.25</v>
      </c>
      <c r="O739" s="15"/>
      <c r="P739" s="15"/>
      <c r="Q739" s="15"/>
    </row>
    <row r="740" spans="1:17">
      <c r="A740" s="19" t="s">
        <v>179</v>
      </c>
      <c r="B740" s="9" t="s">
        <v>183</v>
      </c>
      <c r="C740" s="9" t="s">
        <v>58</v>
      </c>
      <c r="D740" s="28" t="s">
        <v>41</v>
      </c>
      <c r="E740" s="36">
        <v>1864</v>
      </c>
      <c r="F740" s="16">
        <v>2561.2833333333319</v>
      </c>
      <c r="G740" s="5">
        <f t="shared" si="55"/>
        <v>1.374079041487839</v>
      </c>
      <c r="H740" s="84">
        <f t="shared" si="56"/>
        <v>1.25</v>
      </c>
      <c r="I740" s="37">
        <v>1138</v>
      </c>
      <c r="J740" s="91">
        <f t="shared" si="57"/>
        <v>1.2506883421206783</v>
      </c>
      <c r="K740" s="38">
        <v>56</v>
      </c>
      <c r="L740" s="16">
        <v>13.5</v>
      </c>
      <c r="M740" s="5">
        <f t="shared" si="58"/>
        <v>0.24107142857142858</v>
      </c>
      <c r="N740" s="11">
        <f t="shared" si="59"/>
        <v>0.24107142857142858</v>
      </c>
      <c r="O740" s="30"/>
      <c r="P740" s="30"/>
      <c r="Q740" s="30"/>
    </row>
    <row r="741" spans="1:17">
      <c r="A741" s="19" t="s">
        <v>457</v>
      </c>
      <c r="B741" s="9" t="s">
        <v>445</v>
      </c>
      <c r="C741" s="9" t="s">
        <v>445</v>
      </c>
      <c r="D741" s="28" t="s">
        <v>446</v>
      </c>
      <c r="E741" s="36">
        <v>4952</v>
      </c>
      <c r="F741" s="16">
        <v>4726</v>
      </c>
      <c r="G741" s="5">
        <f t="shared" si="55"/>
        <v>0.95436187399030692</v>
      </c>
      <c r="H741" s="84">
        <f t="shared" si="56"/>
        <v>0.95436187399030692</v>
      </c>
      <c r="I741" s="37">
        <v>4142.2339999999995</v>
      </c>
      <c r="J741" s="91">
        <f t="shared" si="57"/>
        <v>0.14093023233356705</v>
      </c>
      <c r="K741" s="38">
        <v>129</v>
      </c>
      <c r="L741" s="16">
        <v>35</v>
      </c>
      <c r="M741" s="5">
        <f t="shared" si="58"/>
        <v>0.27131782945736432</v>
      </c>
      <c r="N741" s="11">
        <f t="shared" si="59"/>
        <v>0.27131782945736432</v>
      </c>
      <c r="O741" s="30"/>
      <c r="P741" s="30"/>
      <c r="Q741" s="30"/>
    </row>
    <row r="742" spans="1:17">
      <c r="A742" s="19" t="s">
        <v>179</v>
      </c>
      <c r="B742" s="9" t="s">
        <v>182</v>
      </c>
      <c r="C742" s="9" t="s">
        <v>76</v>
      </c>
      <c r="D742" s="28" t="s">
        <v>76</v>
      </c>
      <c r="E742" s="36">
        <v>1692</v>
      </c>
      <c r="F742" s="16">
        <v>1487.7000000000007</v>
      </c>
      <c r="G742" s="5">
        <f t="shared" si="55"/>
        <v>0.87925531914893662</v>
      </c>
      <c r="H742" s="84">
        <f t="shared" si="56"/>
        <v>0.87925531914893662</v>
      </c>
      <c r="I742" s="37">
        <v>1021</v>
      </c>
      <c r="J742" s="91">
        <f t="shared" si="57"/>
        <v>0.45710088148873718</v>
      </c>
      <c r="K742" s="38">
        <v>56</v>
      </c>
      <c r="L742" s="16">
        <v>0.75</v>
      </c>
      <c r="M742" s="5">
        <f t="shared" si="58"/>
        <v>1.3392857142857142E-2</v>
      </c>
      <c r="N742" s="11">
        <f t="shared" si="59"/>
        <v>1.3392857142857142E-2</v>
      </c>
      <c r="O742" s="30"/>
      <c r="P742" s="30"/>
      <c r="Q742" s="30"/>
    </row>
    <row r="743" spans="1:17">
      <c r="A743" s="19" t="s">
        <v>673</v>
      </c>
      <c r="B743" s="9" t="s">
        <v>684</v>
      </c>
      <c r="C743" s="9" t="s">
        <v>678</v>
      </c>
      <c r="D743" s="28" t="s">
        <v>645</v>
      </c>
      <c r="E743" s="36">
        <v>2371.7352598115981</v>
      </c>
      <c r="F743" s="16">
        <v>2232.2485196439043</v>
      </c>
      <c r="G743" s="5">
        <f t="shared" si="55"/>
        <v>0.94118789624994903</v>
      </c>
      <c r="H743" s="84">
        <f t="shared" si="56"/>
        <v>0.94118789624994903</v>
      </c>
      <c r="I743" s="37">
        <v>1949.3948687131679</v>
      </c>
      <c r="J743" s="91">
        <f t="shared" si="57"/>
        <v>0.14509818173341826</v>
      </c>
      <c r="K743" s="38">
        <v>34.244051967998608</v>
      </c>
      <c r="L743" s="16">
        <v>6</v>
      </c>
      <c r="M743" s="5">
        <f t="shared" si="58"/>
        <v>0.1752129101312852</v>
      </c>
      <c r="N743" s="11">
        <f t="shared" si="59"/>
        <v>0.1752129101312852</v>
      </c>
      <c r="O743" s="30"/>
      <c r="P743" s="30"/>
      <c r="Q743" s="30"/>
    </row>
    <row r="744" spans="1:17">
      <c r="A744" s="19" t="s">
        <v>1086</v>
      </c>
      <c r="B744" s="9" t="s">
        <v>1148</v>
      </c>
      <c r="C744" s="9" t="s">
        <v>1144</v>
      </c>
      <c r="D744" s="28" t="s">
        <v>1119</v>
      </c>
      <c r="E744" s="36">
        <v>4098.4129312584264</v>
      </c>
      <c r="F744" s="16">
        <v>4294.3641666666672</v>
      </c>
      <c r="G744" s="5">
        <f t="shared" si="55"/>
        <v>1.0478114915931795</v>
      </c>
      <c r="H744" s="84">
        <f t="shared" si="56"/>
        <v>1.0478114915931795</v>
      </c>
      <c r="I744" s="37">
        <v>3514.7587884161439</v>
      </c>
      <c r="J744" s="91">
        <f t="shared" si="57"/>
        <v>0.22180907003346229</v>
      </c>
      <c r="K744" s="38">
        <v>24.400464534221303</v>
      </c>
      <c r="L744" s="16">
        <v>11.9375</v>
      </c>
      <c r="M744" s="5">
        <f t="shared" si="58"/>
        <v>0.48923248912977974</v>
      </c>
      <c r="N744" s="11">
        <f t="shared" si="59"/>
        <v>0.48923248912977974</v>
      </c>
      <c r="O744" s="15"/>
      <c r="P744" s="15"/>
      <c r="Q744" s="15"/>
    </row>
    <row r="745" spans="1:17">
      <c r="A745" s="19" t="s">
        <v>995</v>
      </c>
      <c r="B745" s="9" t="s">
        <v>1082</v>
      </c>
      <c r="C745" s="9" t="s">
        <v>1082</v>
      </c>
      <c r="D745" s="28" t="s">
        <v>1039</v>
      </c>
      <c r="E745" s="36">
        <v>3073.0300181440671</v>
      </c>
      <c r="F745" s="16">
        <v>2683.9100000000003</v>
      </c>
      <c r="G745" s="5">
        <f t="shared" si="55"/>
        <v>0.873375783560008</v>
      </c>
      <c r="H745" s="84">
        <f t="shared" si="56"/>
        <v>0.873375783560008</v>
      </c>
      <c r="I745" s="37">
        <v>1996.6279196050421</v>
      </c>
      <c r="J745" s="91">
        <f t="shared" si="57"/>
        <v>0.34422141133382089</v>
      </c>
      <c r="K745" s="38">
        <v>81.441520506810321</v>
      </c>
      <c r="L745" s="16">
        <v>17.25</v>
      </c>
      <c r="M745" s="5">
        <f t="shared" si="58"/>
        <v>0.21180842268972025</v>
      </c>
      <c r="N745" s="11">
        <f t="shared" si="59"/>
        <v>0.21180842268972025</v>
      </c>
      <c r="O745" s="15"/>
      <c r="P745" s="15"/>
      <c r="Q745" s="15"/>
    </row>
    <row r="746" spans="1:17">
      <c r="A746" s="19" t="s">
        <v>345</v>
      </c>
      <c r="B746" s="9" t="s">
        <v>348</v>
      </c>
      <c r="C746" s="9" t="s">
        <v>342</v>
      </c>
      <c r="D746" s="28" t="s">
        <v>305</v>
      </c>
      <c r="E746" s="36">
        <v>4196.5726184821979</v>
      </c>
      <c r="F746" s="16">
        <v>4923.8700000000008</v>
      </c>
      <c r="G746" s="5">
        <f t="shared" si="55"/>
        <v>1.1733074696038144</v>
      </c>
      <c r="H746" s="84">
        <f t="shared" si="56"/>
        <v>1.1733074696038144</v>
      </c>
      <c r="I746" s="37">
        <v>2766.8027753062111</v>
      </c>
      <c r="J746" s="91">
        <f t="shared" si="57"/>
        <v>0.77962449797494515</v>
      </c>
      <c r="K746" s="38">
        <v>44.663041465744243</v>
      </c>
      <c r="L746" s="16">
        <v>22.75</v>
      </c>
      <c r="M746" s="5">
        <f t="shared" si="58"/>
        <v>0.50936969927246989</v>
      </c>
      <c r="N746" s="11">
        <f t="shared" si="59"/>
        <v>0.50936969927246989</v>
      </c>
      <c r="O746" s="30"/>
      <c r="P746" s="30"/>
      <c r="Q746" s="30"/>
    </row>
    <row r="747" spans="1:17" ht="15.75" thickBot="1">
      <c r="A747" s="19" t="s">
        <v>179</v>
      </c>
      <c r="B747" s="9" t="s">
        <v>166</v>
      </c>
      <c r="C747" s="9" t="s">
        <v>166</v>
      </c>
      <c r="D747" s="28" t="s">
        <v>132</v>
      </c>
      <c r="E747" s="36">
        <v>1560</v>
      </c>
      <c r="F747" s="16">
        <v>2017.5966666666677</v>
      </c>
      <c r="G747" s="5">
        <f t="shared" si="55"/>
        <v>1.2933311965811973</v>
      </c>
      <c r="H747" s="84">
        <f t="shared" si="56"/>
        <v>1.25</v>
      </c>
      <c r="I747" s="37">
        <v>1167</v>
      </c>
      <c r="J747" s="91">
        <f t="shared" si="57"/>
        <v>0.72887460725507092</v>
      </c>
      <c r="K747" s="39">
        <v>48</v>
      </c>
      <c r="L747" s="40">
        <v>7</v>
      </c>
      <c r="M747" s="6">
        <f t="shared" si="58"/>
        <v>0.14583333333333334</v>
      </c>
      <c r="N747" s="12">
        <f t="shared" si="59"/>
        <v>0.14583333333333334</v>
      </c>
      <c r="O747" s="30"/>
      <c r="P747" s="30"/>
      <c r="Q747" s="30"/>
    </row>
    <row r="748" spans="1:17">
      <c r="A748" s="19" t="s">
        <v>345</v>
      </c>
      <c r="B748" s="9" t="s">
        <v>346</v>
      </c>
      <c r="C748" s="9" t="s">
        <v>336</v>
      </c>
      <c r="D748" s="28" t="s">
        <v>237</v>
      </c>
      <c r="E748" s="36">
        <v>3396.8875203876396</v>
      </c>
      <c r="F748" s="16">
        <v>3934.97</v>
      </c>
      <c r="G748" s="5">
        <f t="shared" si="55"/>
        <v>1.1584045619358501</v>
      </c>
      <c r="H748" s="84">
        <f t="shared" si="56"/>
        <v>1.1584045619358501</v>
      </c>
      <c r="I748" s="37">
        <v>2394.0050536682438</v>
      </c>
      <c r="J748" s="91">
        <f t="shared" si="57"/>
        <v>0.64367656366079662</v>
      </c>
      <c r="K748" s="41">
        <v>47.239755396460261</v>
      </c>
      <c r="L748" s="42">
        <v>16.5</v>
      </c>
      <c r="M748" s="7">
        <f t="shared" si="58"/>
        <v>0.34928207950112222</v>
      </c>
      <c r="N748" s="13">
        <f t="shared" si="59"/>
        <v>0.34928207950112222</v>
      </c>
      <c r="O748" s="30"/>
      <c r="P748" s="30"/>
      <c r="Q748" s="30"/>
    </row>
    <row r="749" spans="1:17">
      <c r="A749" s="19" t="s">
        <v>350</v>
      </c>
      <c r="B749" s="9" t="s">
        <v>444</v>
      </c>
      <c r="C749" s="9" t="s">
        <v>438</v>
      </c>
      <c r="D749" s="28" t="s">
        <v>381</v>
      </c>
      <c r="E749" s="36">
        <v>14267.061832724352</v>
      </c>
      <c r="F749" s="16">
        <v>16054.796666666669</v>
      </c>
      <c r="G749" s="5">
        <f t="shared" si="55"/>
        <v>1.1253050456290721</v>
      </c>
      <c r="H749" s="84">
        <f t="shared" si="56"/>
        <v>1.1253050456290721</v>
      </c>
      <c r="I749" s="37">
        <v>10173.337995595621</v>
      </c>
      <c r="J749" s="91">
        <f t="shared" si="57"/>
        <v>0.57812476825377557</v>
      </c>
      <c r="K749" s="38">
        <v>263.01185498173101</v>
      </c>
      <c r="L749" s="16">
        <v>15.75</v>
      </c>
      <c r="M749" s="5">
        <f t="shared" si="58"/>
        <v>5.9883232263785245E-2</v>
      </c>
      <c r="N749" s="11">
        <f t="shared" si="59"/>
        <v>5.9883232263785245E-2</v>
      </c>
      <c r="O749" s="30"/>
      <c r="P749" s="30"/>
      <c r="Q749" s="30"/>
    </row>
    <row r="750" spans="1:17">
      <c r="A750" s="19" t="s">
        <v>345</v>
      </c>
      <c r="B750" s="9" t="s">
        <v>346</v>
      </c>
      <c r="C750" s="9" t="s">
        <v>336</v>
      </c>
      <c r="D750" s="28" t="s">
        <v>231</v>
      </c>
      <c r="E750" s="36">
        <v>4045.3029812227269</v>
      </c>
      <c r="F750" s="16">
        <v>4449.3866666666663</v>
      </c>
      <c r="G750" s="5">
        <f t="shared" si="55"/>
        <v>1.0998895972241371</v>
      </c>
      <c r="H750" s="84">
        <f t="shared" si="56"/>
        <v>1.0998895972241371</v>
      </c>
      <c r="I750" s="37">
        <v>2530.7124133059838</v>
      </c>
      <c r="J750" s="91">
        <f t="shared" si="57"/>
        <v>0.75815578383093785</v>
      </c>
      <c r="K750" s="38">
        <v>42.945232178600236</v>
      </c>
      <c r="L750" s="16">
        <v>7.5</v>
      </c>
      <c r="M750" s="5">
        <f t="shared" si="58"/>
        <v>0.17464103975056111</v>
      </c>
      <c r="N750" s="11">
        <f t="shared" si="59"/>
        <v>0.17464103975056111</v>
      </c>
      <c r="O750" s="30"/>
      <c r="P750" s="30"/>
      <c r="Q750" s="30"/>
    </row>
    <row r="751" spans="1:17">
      <c r="A751" s="19" t="s">
        <v>1317</v>
      </c>
      <c r="B751" s="9" t="s">
        <v>1377</v>
      </c>
      <c r="C751" s="9" t="s">
        <v>1357</v>
      </c>
      <c r="D751" s="28" t="s">
        <v>1354</v>
      </c>
      <c r="E751" s="36">
        <v>2204.9999999999995</v>
      </c>
      <c r="F751" s="16">
        <v>2092.9033333333332</v>
      </c>
      <c r="G751" s="5">
        <f t="shared" si="55"/>
        <v>0.94916250944822389</v>
      </c>
      <c r="H751" s="84">
        <f t="shared" si="56"/>
        <v>0.94916250944822389</v>
      </c>
      <c r="I751" s="37">
        <v>1821</v>
      </c>
      <c r="J751" s="91">
        <f t="shared" si="57"/>
        <v>0.1493153944719019</v>
      </c>
      <c r="K751" s="38">
        <v>82</v>
      </c>
      <c r="L751" s="16">
        <v>3</v>
      </c>
      <c r="M751" s="5">
        <f t="shared" si="58"/>
        <v>3.6585365853658534E-2</v>
      </c>
      <c r="N751" s="11">
        <f t="shared" si="59"/>
        <v>3.6585365853658534E-2</v>
      </c>
      <c r="O751" s="15"/>
      <c r="P751" s="15"/>
      <c r="Q751" s="15"/>
    </row>
    <row r="752" spans="1:17">
      <c r="A752" s="19" t="s">
        <v>184</v>
      </c>
      <c r="B752" s="9" t="s">
        <v>211</v>
      </c>
      <c r="C752" s="9" t="s">
        <v>207</v>
      </c>
      <c r="D752" s="28" t="s">
        <v>191</v>
      </c>
      <c r="E752" s="36">
        <v>6452.1849360823971</v>
      </c>
      <c r="F752" s="16">
        <v>6481.22</v>
      </c>
      <c r="G752" s="5">
        <f t="shared" si="55"/>
        <v>1.0045000359111269</v>
      </c>
      <c r="H752" s="84">
        <f t="shared" si="56"/>
        <v>1.0045000359111269</v>
      </c>
      <c r="I752" s="37">
        <v>4799.53</v>
      </c>
      <c r="J752" s="91">
        <f t="shared" si="57"/>
        <v>0.35038639200088362</v>
      </c>
      <c r="K752" s="38">
        <v>120</v>
      </c>
      <c r="L752" s="16">
        <v>14.5</v>
      </c>
      <c r="M752" s="5">
        <f t="shared" si="58"/>
        <v>0.12083333333333333</v>
      </c>
      <c r="N752" s="11">
        <f t="shared" si="59"/>
        <v>0.12083333333333333</v>
      </c>
      <c r="O752" s="30"/>
      <c r="P752" s="30"/>
      <c r="Q752" s="30"/>
    </row>
    <row r="753" spans="1:17">
      <c r="A753" s="19" t="s">
        <v>995</v>
      </c>
      <c r="B753" s="9" t="s">
        <v>1085</v>
      </c>
      <c r="C753" s="9" t="s">
        <v>1060</v>
      </c>
      <c r="D753" s="28" t="s">
        <v>1056</v>
      </c>
      <c r="E753" s="36">
        <v>2737.603800606702</v>
      </c>
      <c r="F753" s="16">
        <v>2408.9766666666665</v>
      </c>
      <c r="G753" s="5">
        <f t="shared" si="55"/>
        <v>0.879958110130032</v>
      </c>
      <c r="H753" s="84">
        <f t="shared" si="56"/>
        <v>0.879958110130032</v>
      </c>
      <c r="I753" s="37">
        <v>2055.9684167098903</v>
      </c>
      <c r="J753" s="91">
        <f t="shared" si="57"/>
        <v>0.17169925719077228</v>
      </c>
      <c r="K753" s="38">
        <v>95.039829156547142</v>
      </c>
      <c r="L753" s="16">
        <v>14.25</v>
      </c>
      <c r="M753" s="5">
        <f t="shared" si="58"/>
        <v>0.1499371382131566</v>
      </c>
      <c r="N753" s="11">
        <f t="shared" si="59"/>
        <v>0.1499371382131566</v>
      </c>
      <c r="O753" s="15"/>
      <c r="P753" s="15"/>
      <c r="Q753" s="15"/>
    </row>
    <row r="754" spans="1:17">
      <c r="A754" s="19" t="s">
        <v>1230</v>
      </c>
      <c r="B754" s="9" t="s">
        <v>1226</v>
      </c>
      <c r="C754" s="9" t="s">
        <v>1227</v>
      </c>
      <c r="D754" s="28" t="s">
        <v>1242</v>
      </c>
      <c r="E754" s="36">
        <v>11706</v>
      </c>
      <c r="F754" s="16">
        <v>10328.456666666671</v>
      </c>
      <c r="G754" s="5">
        <f t="shared" si="55"/>
        <v>0.88232160145794214</v>
      </c>
      <c r="H754" s="84">
        <f t="shared" si="56"/>
        <v>0.88232160145794214</v>
      </c>
      <c r="I754" s="37">
        <v>8064.7494377698258</v>
      </c>
      <c r="J754" s="91">
        <f t="shared" si="57"/>
        <v>0.28069157589635374</v>
      </c>
      <c r="K754" s="38">
        <v>100</v>
      </c>
      <c r="L754" s="16">
        <v>42.75</v>
      </c>
      <c r="M754" s="5">
        <f t="shared" si="58"/>
        <v>0.42749999999999999</v>
      </c>
      <c r="N754" s="11">
        <f t="shared" si="59"/>
        <v>0.42749999999999999</v>
      </c>
      <c r="O754" s="15"/>
      <c r="P754" s="15"/>
      <c r="Q754" s="15"/>
    </row>
    <row r="755" spans="1:17">
      <c r="A755" s="19" t="s">
        <v>1086</v>
      </c>
      <c r="B755" s="9" t="s">
        <v>1147</v>
      </c>
      <c r="C755" s="9" t="s">
        <v>1141</v>
      </c>
      <c r="D755" s="28" t="s">
        <v>1101</v>
      </c>
      <c r="E755" s="36">
        <v>4017.4103970156261</v>
      </c>
      <c r="F755" s="16">
        <v>4377.586666666667</v>
      </c>
      <c r="G755" s="5">
        <f t="shared" si="55"/>
        <v>1.0896538401749052</v>
      </c>
      <c r="H755" s="84">
        <f t="shared" si="56"/>
        <v>1.0896538401749052</v>
      </c>
      <c r="I755" s="37">
        <v>2947.8466854429398</v>
      </c>
      <c r="J755" s="91">
        <f t="shared" si="57"/>
        <v>0.48501164876859804</v>
      </c>
      <c r="K755" s="38">
        <v>59.419369207471334</v>
      </c>
      <c r="L755" s="16">
        <v>48.25</v>
      </c>
      <c r="M755" s="5">
        <f t="shared" si="58"/>
        <v>0.81202477649212557</v>
      </c>
      <c r="N755" s="11">
        <f t="shared" si="59"/>
        <v>0.81202477649212557</v>
      </c>
      <c r="O755" s="15"/>
      <c r="P755" s="15"/>
      <c r="Q755" s="15"/>
    </row>
    <row r="756" spans="1:17">
      <c r="A756" s="19" t="s">
        <v>350</v>
      </c>
      <c r="B756" s="9" t="s">
        <v>442</v>
      </c>
      <c r="C756" s="9" t="s">
        <v>400</v>
      </c>
      <c r="D756" s="28" t="s">
        <v>406</v>
      </c>
      <c r="E756" s="36">
        <v>3883.0788388843494</v>
      </c>
      <c r="F756" s="16">
        <v>4939.4733333333334</v>
      </c>
      <c r="G756" s="5">
        <f t="shared" si="55"/>
        <v>1.272050745885061</v>
      </c>
      <c r="H756" s="84">
        <f t="shared" si="56"/>
        <v>1.25</v>
      </c>
      <c r="I756" s="37">
        <v>2768.8864010461821</v>
      </c>
      <c r="J756" s="91">
        <f t="shared" si="57"/>
        <v>0.78392054346000895</v>
      </c>
      <c r="K756" s="38">
        <v>206.49236516653002</v>
      </c>
      <c r="L756" s="16">
        <v>26.25</v>
      </c>
      <c r="M756" s="5">
        <f t="shared" si="58"/>
        <v>0.12712334414316068</v>
      </c>
      <c r="N756" s="11">
        <f t="shared" si="59"/>
        <v>0.12712334414316068</v>
      </c>
      <c r="O756" s="30"/>
      <c r="P756" s="30"/>
      <c r="Q756" s="30"/>
    </row>
    <row r="757" spans="1:17">
      <c r="A757" s="19" t="s">
        <v>459</v>
      </c>
      <c r="B757" s="9" t="s">
        <v>549</v>
      </c>
      <c r="C757" s="9" t="s">
        <v>547</v>
      </c>
      <c r="D757" s="28" t="s">
        <v>535</v>
      </c>
      <c r="E757" s="36">
        <v>1065.286331442813</v>
      </c>
      <c r="F757" s="16">
        <v>865.06</v>
      </c>
      <c r="G757" s="5">
        <f t="shared" si="55"/>
        <v>0.81204458788875233</v>
      </c>
      <c r="H757" s="84">
        <f t="shared" si="56"/>
        <v>0.81204458788875233</v>
      </c>
      <c r="I757" s="37">
        <v>740.77389538057196</v>
      </c>
      <c r="J757" s="91">
        <f t="shared" si="57"/>
        <v>0.16777873166761115</v>
      </c>
      <c r="K757" s="38">
        <v>0</v>
      </c>
      <c r="L757" s="16">
        <v>0.75</v>
      </c>
      <c r="M757" s="5">
        <f t="shared" si="58"/>
        <v>0</v>
      </c>
      <c r="N757" s="11">
        <f t="shared" si="59"/>
        <v>0</v>
      </c>
      <c r="O757" s="30"/>
      <c r="P757" s="30"/>
      <c r="Q757" s="30"/>
    </row>
    <row r="758" spans="1:17">
      <c r="A758" s="19" t="s">
        <v>1149</v>
      </c>
      <c r="B758" s="9" t="s">
        <v>1218</v>
      </c>
      <c r="C758" s="9" t="s">
        <v>1185</v>
      </c>
      <c r="D758" s="28" t="s">
        <v>1186</v>
      </c>
      <c r="E758" s="36">
        <v>2497.4263634755916</v>
      </c>
      <c r="F758" s="16">
        <v>2599.2866666666669</v>
      </c>
      <c r="G758" s="5">
        <f t="shared" si="55"/>
        <v>1.0407861087240704</v>
      </c>
      <c r="H758" s="84">
        <f t="shared" si="56"/>
        <v>1.0407861087240704</v>
      </c>
      <c r="I758" s="37">
        <v>1597.4875334703418</v>
      </c>
      <c r="J758" s="91">
        <f t="shared" si="57"/>
        <v>0.62710920254885605</v>
      </c>
      <c r="K758" s="38">
        <v>100.8485075737532</v>
      </c>
      <c r="L758" s="16">
        <v>6.5</v>
      </c>
      <c r="M758" s="5">
        <f t="shared" si="58"/>
        <v>6.4453110476090855E-2</v>
      </c>
      <c r="N758" s="11">
        <f t="shared" si="59"/>
        <v>6.4453110476090855E-2</v>
      </c>
      <c r="O758" s="15"/>
      <c r="P758" s="15"/>
      <c r="Q758" s="15"/>
    </row>
    <row r="759" spans="1:17">
      <c r="A759" s="19" t="s">
        <v>179</v>
      </c>
      <c r="B759" s="9" t="s">
        <v>182</v>
      </c>
      <c r="C759" s="9" t="s">
        <v>45</v>
      </c>
      <c r="D759" s="28" t="s">
        <v>48</v>
      </c>
      <c r="E759" s="36">
        <v>2348</v>
      </c>
      <c r="F759" s="16">
        <v>2525.7800000000011</v>
      </c>
      <c r="G759" s="5">
        <f t="shared" si="55"/>
        <v>1.0757155025553666</v>
      </c>
      <c r="H759" s="84">
        <f t="shared" si="56"/>
        <v>1.0757155025553666</v>
      </c>
      <c r="I759" s="37">
        <v>1443</v>
      </c>
      <c r="J759" s="91">
        <f t="shared" si="57"/>
        <v>0.75036729036729111</v>
      </c>
      <c r="K759" s="38">
        <v>96</v>
      </c>
      <c r="L759" s="16">
        <v>12.75</v>
      </c>
      <c r="M759" s="5">
        <f t="shared" si="58"/>
        <v>0.1328125</v>
      </c>
      <c r="N759" s="11">
        <f t="shared" si="59"/>
        <v>0.1328125</v>
      </c>
      <c r="O759" s="30"/>
      <c r="P759" s="30"/>
      <c r="Q759" s="30"/>
    </row>
    <row r="760" spans="1:17">
      <c r="A760" s="19" t="s">
        <v>1086</v>
      </c>
      <c r="B760" s="9" t="s">
        <v>1148</v>
      </c>
      <c r="C760" s="9" t="s">
        <v>1127</v>
      </c>
      <c r="D760" s="28" t="s">
        <v>1130</v>
      </c>
      <c r="E760" s="36">
        <v>1716.282814742699</v>
      </c>
      <c r="F760" s="16">
        <v>2205.0600000000004</v>
      </c>
      <c r="G760" s="5">
        <f t="shared" si="55"/>
        <v>1.2847882534619317</v>
      </c>
      <c r="H760" s="84">
        <f t="shared" si="56"/>
        <v>1.25</v>
      </c>
      <c r="I760" s="37">
        <v>1478.4742942016117</v>
      </c>
      <c r="J760" s="91">
        <f t="shared" si="57"/>
        <v>0.49144290749454722</v>
      </c>
      <c r="K760" s="38">
        <v>17.932355196499532</v>
      </c>
      <c r="L760" s="16">
        <v>10.75</v>
      </c>
      <c r="M760" s="5">
        <f t="shared" si="58"/>
        <v>0.5994750763189457</v>
      </c>
      <c r="N760" s="11">
        <f t="shared" si="59"/>
        <v>0.5994750763189457</v>
      </c>
      <c r="O760" s="15"/>
      <c r="P760" s="15"/>
      <c r="Q760" s="15"/>
    </row>
    <row r="761" spans="1:17">
      <c r="A761" s="19" t="s">
        <v>995</v>
      </c>
      <c r="B761" s="9" t="s">
        <v>1085</v>
      </c>
      <c r="C761" s="9" t="s">
        <v>1083</v>
      </c>
      <c r="D761" s="28" t="s">
        <v>1064</v>
      </c>
      <c r="E761" s="36">
        <v>2106.8303665110548</v>
      </c>
      <c r="F761" s="16">
        <v>2010.8266666666666</v>
      </c>
      <c r="G761" s="5">
        <f t="shared" si="55"/>
        <v>0.95443216436861411</v>
      </c>
      <c r="H761" s="84">
        <f t="shared" si="56"/>
        <v>0.95443216436861411</v>
      </c>
      <c r="I761" s="37">
        <v>1581.9124172322076</v>
      </c>
      <c r="J761" s="91">
        <f t="shared" si="57"/>
        <v>0.27113653370577162</v>
      </c>
      <c r="K761" s="38">
        <v>59.114606775246074</v>
      </c>
      <c r="L761" s="16">
        <v>10.75</v>
      </c>
      <c r="M761" s="5">
        <f t="shared" si="58"/>
        <v>0.18185014815156489</v>
      </c>
      <c r="N761" s="11">
        <f t="shared" si="59"/>
        <v>0.18185014815156489</v>
      </c>
      <c r="O761" s="15"/>
      <c r="P761" s="15"/>
      <c r="Q761" s="15"/>
    </row>
    <row r="762" spans="1:17">
      <c r="A762" s="19" t="s">
        <v>345</v>
      </c>
      <c r="B762" s="9" t="s">
        <v>348</v>
      </c>
      <c r="C762" s="9" t="s">
        <v>341</v>
      </c>
      <c r="D762" s="28" t="s">
        <v>298</v>
      </c>
      <c r="E762" s="36">
        <v>7582.3804434670228</v>
      </c>
      <c r="F762" s="16">
        <v>7964.0566666666682</v>
      </c>
      <c r="G762" s="5">
        <f t="shared" si="55"/>
        <v>1.0503372557002857</v>
      </c>
      <c r="H762" s="84">
        <f t="shared" si="56"/>
        <v>1.0503372557002857</v>
      </c>
      <c r="I762" s="37">
        <v>4169.7248266119659</v>
      </c>
      <c r="J762" s="91">
        <f t="shared" si="57"/>
        <v>0.90997176020790738</v>
      </c>
      <c r="K762" s="38">
        <v>137.42474297152077</v>
      </c>
      <c r="L762" s="16">
        <v>12.75</v>
      </c>
      <c r="M762" s="5">
        <f t="shared" si="58"/>
        <v>9.2778052367485583E-2</v>
      </c>
      <c r="N762" s="11">
        <f t="shared" si="59"/>
        <v>9.2778052367485583E-2</v>
      </c>
      <c r="O762" s="30"/>
      <c r="P762" s="30"/>
      <c r="Q762" s="30"/>
    </row>
    <row r="763" spans="1:17">
      <c r="A763" s="19" t="s">
        <v>673</v>
      </c>
      <c r="B763" s="9" t="s">
        <v>684</v>
      </c>
      <c r="C763" s="9" t="s">
        <v>682</v>
      </c>
      <c r="D763" s="28" t="s">
        <v>669</v>
      </c>
      <c r="E763" s="36">
        <v>6227.4552963194774</v>
      </c>
      <c r="F763" s="16">
        <v>9162.0066666666662</v>
      </c>
      <c r="G763" s="5">
        <f t="shared" si="55"/>
        <v>1.4712280105939186</v>
      </c>
      <c r="H763" s="84">
        <f t="shared" si="56"/>
        <v>1.25</v>
      </c>
      <c r="I763" s="37">
        <v>5181.5408540803173</v>
      </c>
      <c r="J763" s="91">
        <f t="shared" si="57"/>
        <v>0.76820118275277993</v>
      </c>
      <c r="K763" s="38">
        <v>76.313678279469855</v>
      </c>
      <c r="L763" s="16">
        <v>5.5</v>
      </c>
      <c r="M763" s="5">
        <f t="shared" si="58"/>
        <v>7.2070959282795138E-2</v>
      </c>
      <c r="N763" s="11">
        <f t="shared" si="59"/>
        <v>7.2070959282795138E-2</v>
      </c>
      <c r="O763" s="30"/>
      <c r="P763" s="30"/>
      <c r="Q763" s="30"/>
    </row>
    <row r="764" spans="1:17">
      <c r="A764" s="19" t="s">
        <v>179</v>
      </c>
      <c r="B764" s="9" t="s">
        <v>183</v>
      </c>
      <c r="C764" s="9" t="s">
        <v>68</v>
      </c>
      <c r="D764" s="28" t="s">
        <v>40</v>
      </c>
      <c r="E764" s="36">
        <v>1828</v>
      </c>
      <c r="F764" s="16">
        <v>1932.5633333333344</v>
      </c>
      <c r="G764" s="5">
        <f t="shared" si="55"/>
        <v>1.0572009482129838</v>
      </c>
      <c r="H764" s="84">
        <f t="shared" si="56"/>
        <v>1.0572009482129838</v>
      </c>
      <c r="I764" s="37">
        <v>1119</v>
      </c>
      <c r="J764" s="91">
        <f t="shared" si="57"/>
        <v>0.7270449806374748</v>
      </c>
      <c r="K764" s="38">
        <v>64</v>
      </c>
      <c r="L764" s="16">
        <v>16.5</v>
      </c>
      <c r="M764" s="5">
        <f t="shared" si="58"/>
        <v>0.2578125</v>
      </c>
      <c r="N764" s="11">
        <f t="shared" si="59"/>
        <v>0.2578125</v>
      </c>
      <c r="O764" s="30"/>
      <c r="P764" s="30"/>
      <c r="Q764" s="30"/>
    </row>
    <row r="765" spans="1:17">
      <c r="A765" s="19" t="s">
        <v>459</v>
      </c>
      <c r="B765" s="9" t="s">
        <v>548</v>
      </c>
      <c r="C765" s="9" t="s">
        <v>543</v>
      </c>
      <c r="D765" s="28" t="s">
        <v>497</v>
      </c>
      <c r="E765" s="36">
        <v>1517.8069423244235</v>
      </c>
      <c r="F765" s="16">
        <v>1376.8366803559206</v>
      </c>
      <c r="G765" s="5">
        <f t="shared" si="55"/>
        <v>0.90712240269990063</v>
      </c>
      <c r="H765" s="84">
        <f t="shared" si="56"/>
        <v>0.90712240269990063</v>
      </c>
      <c r="I765" s="37">
        <v>1060.646588145537</v>
      </c>
      <c r="J765" s="91">
        <f t="shared" si="57"/>
        <v>0.29811069563068981</v>
      </c>
      <c r="K765" s="38">
        <v>17.473246703611697</v>
      </c>
      <c r="L765" s="16">
        <v>3</v>
      </c>
      <c r="M765" s="5">
        <f t="shared" si="58"/>
        <v>0.17169104579630895</v>
      </c>
      <c r="N765" s="11">
        <f t="shared" si="59"/>
        <v>0.17169104579630895</v>
      </c>
      <c r="O765" s="30"/>
      <c r="P765" s="30"/>
      <c r="Q765" s="30"/>
    </row>
    <row r="766" spans="1:17">
      <c r="A766" s="19" t="s">
        <v>179</v>
      </c>
      <c r="B766" s="9" t="s">
        <v>166</v>
      </c>
      <c r="C766" s="9" t="s">
        <v>112</v>
      </c>
      <c r="D766" s="28" t="s">
        <v>98</v>
      </c>
      <c r="E766" s="36">
        <v>2268</v>
      </c>
      <c r="F766" s="16">
        <v>2527.3599999999997</v>
      </c>
      <c r="G766" s="5">
        <f t="shared" si="55"/>
        <v>1.1143562610229276</v>
      </c>
      <c r="H766" s="84">
        <f t="shared" si="56"/>
        <v>1.1143562610229276</v>
      </c>
      <c r="I766" s="37">
        <v>1434</v>
      </c>
      <c r="J766" s="91">
        <f t="shared" si="57"/>
        <v>0.76245467224546704</v>
      </c>
      <c r="K766" s="38">
        <v>64</v>
      </c>
      <c r="L766" s="16">
        <v>24.75</v>
      </c>
      <c r="M766" s="5">
        <f t="shared" si="58"/>
        <v>0.38671875</v>
      </c>
      <c r="N766" s="11">
        <f t="shared" si="59"/>
        <v>0.38671875</v>
      </c>
      <c r="O766" s="30"/>
      <c r="P766" s="30"/>
      <c r="Q766" s="30"/>
    </row>
    <row r="767" spans="1:17">
      <c r="A767" s="19" t="s">
        <v>673</v>
      </c>
      <c r="B767" s="9" t="s">
        <v>684</v>
      </c>
      <c r="C767" s="9" t="s">
        <v>679</v>
      </c>
      <c r="D767" s="28" t="s">
        <v>649</v>
      </c>
      <c r="E767" s="36">
        <v>7389.5012334689627</v>
      </c>
      <c r="F767" s="16">
        <v>9249.0833333333303</v>
      </c>
      <c r="G767" s="5">
        <f t="shared" si="55"/>
        <v>1.2516519100696322</v>
      </c>
      <c r="H767" s="84">
        <f t="shared" si="56"/>
        <v>1.25</v>
      </c>
      <c r="I767" s="37">
        <v>6095.2875639535623</v>
      </c>
      <c r="J767" s="91">
        <f t="shared" si="57"/>
        <v>0.51741541909043809</v>
      </c>
      <c r="K767" s="38">
        <v>101.63828267007447</v>
      </c>
      <c r="L767" s="16">
        <v>0</v>
      </c>
      <c r="M767" s="5">
        <f t="shared" si="58"/>
        <v>0</v>
      </c>
      <c r="N767" s="11">
        <f t="shared" si="59"/>
        <v>0</v>
      </c>
      <c r="O767" s="30"/>
      <c r="P767" s="30"/>
      <c r="Q767" s="30"/>
    </row>
    <row r="768" spans="1:17">
      <c r="A768" s="19" t="s">
        <v>927</v>
      </c>
      <c r="B768" s="9" t="s">
        <v>924</v>
      </c>
      <c r="C768" s="9" t="s">
        <v>926</v>
      </c>
      <c r="D768" s="28" t="s">
        <v>919</v>
      </c>
      <c r="E768" s="36">
        <v>2692.0000000000009</v>
      </c>
      <c r="F768" s="16">
        <v>3572.2900000000009</v>
      </c>
      <c r="G768" s="5">
        <f t="shared" si="55"/>
        <v>1.3270022288261514</v>
      </c>
      <c r="H768" s="84">
        <f t="shared" si="56"/>
        <v>1.25</v>
      </c>
      <c r="I768" s="37">
        <v>2477.8988404307793</v>
      </c>
      <c r="J768" s="91">
        <f t="shared" si="57"/>
        <v>0.44166095149346907</v>
      </c>
      <c r="K768" s="38">
        <v>79.306408357683225</v>
      </c>
      <c r="L768" s="16">
        <v>24.25</v>
      </c>
      <c r="M768" s="5">
        <f t="shared" si="58"/>
        <v>0.30577604637734995</v>
      </c>
      <c r="N768" s="11">
        <f t="shared" si="59"/>
        <v>0.30577604637734995</v>
      </c>
      <c r="O768" s="30"/>
      <c r="P768" s="30"/>
      <c r="Q768" s="30"/>
    </row>
    <row r="769" spans="1:17">
      <c r="A769" s="19" t="s">
        <v>1317</v>
      </c>
      <c r="B769" s="9" t="s">
        <v>1376</v>
      </c>
      <c r="C769" s="9" t="s">
        <v>1376</v>
      </c>
      <c r="D769" s="28" t="s">
        <v>1350</v>
      </c>
      <c r="E769" s="36">
        <v>2339.8179973623633</v>
      </c>
      <c r="F769" s="16">
        <v>2925.1800000000003</v>
      </c>
      <c r="G769" s="5">
        <f t="shared" si="55"/>
        <v>1.2501741602541332</v>
      </c>
      <c r="H769" s="84">
        <f t="shared" si="56"/>
        <v>1.25</v>
      </c>
      <c r="I769" s="37">
        <v>1963</v>
      </c>
      <c r="J769" s="91">
        <f t="shared" si="57"/>
        <v>0.49015792154865023</v>
      </c>
      <c r="K769" s="38">
        <v>87</v>
      </c>
      <c r="L769" s="16">
        <v>18</v>
      </c>
      <c r="M769" s="5">
        <f t="shared" si="58"/>
        <v>0.20689655172413793</v>
      </c>
      <c r="N769" s="11">
        <f t="shared" si="59"/>
        <v>0.20689655172413793</v>
      </c>
      <c r="O769" s="15"/>
      <c r="P769" s="15"/>
      <c r="Q769" s="15"/>
    </row>
    <row r="770" spans="1:17">
      <c r="A770" s="19" t="s">
        <v>350</v>
      </c>
      <c r="B770" s="9" t="s">
        <v>442</v>
      </c>
      <c r="C770" s="9" t="s">
        <v>400</v>
      </c>
      <c r="D770" s="28" t="s">
        <v>410</v>
      </c>
      <c r="E770" s="36">
        <v>3395.6152538789961</v>
      </c>
      <c r="F770" s="16">
        <v>4718.8433333333323</v>
      </c>
      <c r="G770" s="5">
        <f t="shared" si="55"/>
        <v>1.3896872821332573</v>
      </c>
      <c r="H770" s="84">
        <f t="shared" si="56"/>
        <v>1.25</v>
      </c>
      <c r="I770" s="37">
        <v>2421.2933318530927</v>
      </c>
      <c r="J770" s="91">
        <f t="shared" si="57"/>
        <v>0.94889370538259055</v>
      </c>
      <c r="K770" s="38">
        <v>216.86845761636999</v>
      </c>
      <c r="L770" s="16">
        <v>39.75</v>
      </c>
      <c r="M770" s="5">
        <f t="shared" si="58"/>
        <v>0.18329083185677403</v>
      </c>
      <c r="N770" s="11">
        <f t="shared" si="59"/>
        <v>0.18329083185677403</v>
      </c>
      <c r="O770" s="30"/>
      <c r="P770" s="30"/>
      <c r="Q770" s="30"/>
    </row>
    <row r="771" spans="1:17">
      <c r="A771" s="19" t="s">
        <v>350</v>
      </c>
      <c r="B771" s="9" t="s">
        <v>441</v>
      </c>
      <c r="C771" s="9" t="s">
        <v>430</v>
      </c>
      <c r="D771" s="28" t="s">
        <v>357</v>
      </c>
      <c r="E771" s="36">
        <v>5588.84546762641</v>
      </c>
      <c r="F771" s="16">
        <v>8979.49</v>
      </c>
      <c r="G771" s="5">
        <f t="shared" ref="G771:G834" si="60">IFERROR(F771/E771,0)</f>
        <v>1.6066806734975982</v>
      </c>
      <c r="H771" s="84">
        <f t="shared" ref="H771:H834" si="61">IF(G771&gt;125%,125%,G771)</f>
        <v>1.25</v>
      </c>
      <c r="I771" s="37">
        <v>3985.2083501105194</v>
      </c>
      <c r="J771" s="91">
        <f t="shared" ref="J771:J834" si="62">IF(I771=0,0,F771/I771-1)</f>
        <v>1.2532046535913177</v>
      </c>
      <c r="K771" s="38">
        <v>222.665364028792</v>
      </c>
      <c r="L771" s="16"/>
      <c r="M771" s="5">
        <f t="shared" ref="M771:M834" si="63">IFERROR(L771/K771,0)</f>
        <v>0</v>
      </c>
      <c r="N771" s="11">
        <f t="shared" ref="N771:N834" si="64">IF(M771&gt;125%,125%,M771)</f>
        <v>0</v>
      </c>
      <c r="O771" s="30"/>
      <c r="P771" s="30"/>
      <c r="Q771" s="30"/>
    </row>
    <row r="772" spans="1:17">
      <c r="A772" s="19" t="s">
        <v>179</v>
      </c>
      <c r="B772" s="9" t="s">
        <v>169</v>
      </c>
      <c r="C772" s="9" t="s">
        <v>169</v>
      </c>
      <c r="D772" s="28" t="s">
        <v>84</v>
      </c>
      <c r="E772" s="36">
        <v>1596</v>
      </c>
      <c r="F772" s="16">
        <v>2278.3533333333344</v>
      </c>
      <c r="G772" s="5">
        <f t="shared" si="60"/>
        <v>1.4275396825396831</v>
      </c>
      <c r="H772" s="84">
        <f t="shared" si="61"/>
        <v>1.25</v>
      </c>
      <c r="I772" s="37">
        <v>948</v>
      </c>
      <c r="J772" s="91">
        <f t="shared" si="62"/>
        <v>1.40332630098453</v>
      </c>
      <c r="K772" s="38">
        <v>24</v>
      </c>
      <c r="L772" s="16">
        <v>7</v>
      </c>
      <c r="M772" s="5">
        <f t="shared" si="63"/>
        <v>0.29166666666666669</v>
      </c>
      <c r="N772" s="11">
        <f t="shared" si="64"/>
        <v>0.29166666666666669</v>
      </c>
      <c r="O772" s="30"/>
      <c r="P772" s="30"/>
      <c r="Q772" s="30"/>
    </row>
    <row r="773" spans="1:17">
      <c r="A773" s="19" t="s">
        <v>1149</v>
      </c>
      <c r="B773" s="9" t="s">
        <v>1218</v>
      </c>
      <c r="C773" s="9" t="s">
        <v>1185</v>
      </c>
      <c r="D773" s="28" t="s">
        <v>1184</v>
      </c>
      <c r="E773" s="36">
        <v>2203.6114971843463</v>
      </c>
      <c r="F773" s="16">
        <v>1999.8733333333337</v>
      </c>
      <c r="G773" s="5">
        <f t="shared" si="60"/>
        <v>0.90754351930395261</v>
      </c>
      <c r="H773" s="84">
        <f t="shared" si="61"/>
        <v>0.90754351930395261</v>
      </c>
      <c r="I773" s="37">
        <v>1581.4323823801876</v>
      </c>
      <c r="J773" s="91">
        <f t="shared" si="62"/>
        <v>0.26459616965940547</v>
      </c>
      <c r="K773" s="38">
        <v>88.98397727095869</v>
      </c>
      <c r="L773" s="16">
        <v>10.25</v>
      </c>
      <c r="M773" s="5">
        <f t="shared" si="63"/>
        <v>0.1151892769277829</v>
      </c>
      <c r="N773" s="11">
        <f t="shared" si="64"/>
        <v>0.1151892769277829</v>
      </c>
      <c r="O773" s="15"/>
      <c r="P773" s="15"/>
      <c r="Q773" s="15"/>
    </row>
    <row r="774" spans="1:17">
      <c r="A774" s="19" t="s">
        <v>1230</v>
      </c>
      <c r="B774" s="9" t="s">
        <v>1224</v>
      </c>
      <c r="C774" s="9" t="s">
        <v>1224</v>
      </c>
      <c r="D774" s="28" t="s">
        <v>1237</v>
      </c>
      <c r="E774" s="36">
        <v>21000</v>
      </c>
      <c r="F774" s="16">
        <v>16464.839999999997</v>
      </c>
      <c r="G774" s="5">
        <f t="shared" si="60"/>
        <v>0.78403999999999985</v>
      </c>
      <c r="H774" s="84">
        <f t="shared" si="61"/>
        <v>0.78403999999999985</v>
      </c>
      <c r="I774" s="37">
        <v>13576.914332955957</v>
      </c>
      <c r="J774" s="91">
        <f t="shared" si="62"/>
        <v>0.21270854306224973</v>
      </c>
      <c r="K774" s="38">
        <v>100</v>
      </c>
      <c r="L774" s="16">
        <v>78</v>
      </c>
      <c r="M774" s="5">
        <f t="shared" si="63"/>
        <v>0.78</v>
      </c>
      <c r="N774" s="11">
        <f t="shared" si="64"/>
        <v>0.78</v>
      </c>
      <c r="O774" s="15"/>
      <c r="P774" s="15"/>
      <c r="Q774" s="15"/>
    </row>
    <row r="775" spans="1:17">
      <c r="A775" s="19" t="s">
        <v>350</v>
      </c>
      <c r="B775" s="9" t="s">
        <v>443</v>
      </c>
      <c r="C775" s="9" t="s">
        <v>434</v>
      </c>
      <c r="D775" s="28" t="s">
        <v>415</v>
      </c>
      <c r="E775" s="36">
        <v>6848.3896014800821</v>
      </c>
      <c r="F775" s="16">
        <v>9886.006666666668</v>
      </c>
      <c r="G775" s="5">
        <f t="shared" si="60"/>
        <v>1.4435520234611203</v>
      </c>
      <c r="H775" s="84">
        <f t="shared" si="61"/>
        <v>1.25</v>
      </c>
      <c r="I775" s="37">
        <v>4883.3447950421623</v>
      </c>
      <c r="J775" s="91">
        <f t="shared" si="62"/>
        <v>1.0244334736927607</v>
      </c>
      <c r="K775" s="38">
        <v>205.45168804440246</v>
      </c>
      <c r="L775" s="16">
        <v>26.25</v>
      </c>
      <c r="M775" s="5">
        <f t="shared" si="63"/>
        <v>0.12776726368063143</v>
      </c>
      <c r="N775" s="11">
        <f t="shared" si="64"/>
        <v>0.12776726368063143</v>
      </c>
      <c r="O775" s="30"/>
      <c r="P775" s="30"/>
      <c r="Q775" s="30"/>
    </row>
    <row r="776" spans="1:17">
      <c r="A776" s="19" t="s">
        <v>686</v>
      </c>
      <c r="B776" s="9" t="s">
        <v>881</v>
      </c>
      <c r="C776" s="9" t="s">
        <v>868</v>
      </c>
      <c r="D776" s="28" t="s">
        <v>813</v>
      </c>
      <c r="E776" s="36">
        <v>1452.7953453157779</v>
      </c>
      <c r="F776" s="16">
        <v>1604.5748600000013</v>
      </c>
      <c r="G776" s="5">
        <f t="shared" si="60"/>
        <v>1.1044741196160928</v>
      </c>
      <c r="H776" s="84">
        <f t="shared" si="61"/>
        <v>1.1044741196160928</v>
      </c>
      <c r="I776" s="37">
        <v>942.69043809896505</v>
      </c>
      <c r="J776" s="91">
        <f t="shared" si="62"/>
        <v>0.70212277026570491</v>
      </c>
      <c r="K776" s="38">
        <v>125.38657141799176</v>
      </c>
      <c r="L776" s="16">
        <v>25.75</v>
      </c>
      <c r="M776" s="5">
        <f t="shared" si="63"/>
        <v>0.2053648944124899</v>
      </c>
      <c r="N776" s="11">
        <f t="shared" si="64"/>
        <v>0.2053648944124899</v>
      </c>
      <c r="O776" s="30"/>
      <c r="P776" s="30"/>
      <c r="Q776" s="30"/>
    </row>
    <row r="777" spans="1:17">
      <c r="A777" s="19" t="s">
        <v>179</v>
      </c>
      <c r="B777" s="9" t="s">
        <v>169</v>
      </c>
      <c r="C777" s="9" t="s">
        <v>169</v>
      </c>
      <c r="D777" s="28" t="s">
        <v>80</v>
      </c>
      <c r="E777" s="36">
        <v>4760</v>
      </c>
      <c r="F777" s="16">
        <v>5522.2433333333356</v>
      </c>
      <c r="G777" s="5">
        <f t="shared" si="60"/>
        <v>1.1601351540616252</v>
      </c>
      <c r="H777" s="84">
        <f t="shared" si="61"/>
        <v>1.1601351540616252</v>
      </c>
      <c r="I777" s="37">
        <v>2847</v>
      </c>
      <c r="J777" s="91">
        <f t="shared" si="62"/>
        <v>0.93967099871209547</v>
      </c>
      <c r="K777" s="38">
        <v>56</v>
      </c>
      <c r="L777" s="16">
        <v>0</v>
      </c>
      <c r="M777" s="5">
        <f t="shared" si="63"/>
        <v>0</v>
      </c>
      <c r="N777" s="11">
        <f t="shared" si="64"/>
        <v>0</v>
      </c>
      <c r="O777" s="30"/>
      <c r="P777" s="30"/>
      <c r="Q777" s="30"/>
    </row>
    <row r="778" spans="1:17">
      <c r="A778" s="19" t="s">
        <v>179</v>
      </c>
      <c r="B778" s="9" t="s">
        <v>182</v>
      </c>
      <c r="C778" s="9" t="s">
        <v>45</v>
      </c>
      <c r="D778" s="28" t="s">
        <v>50</v>
      </c>
      <c r="E778" s="36">
        <v>3508</v>
      </c>
      <c r="F778" s="16">
        <v>3127.9466666666663</v>
      </c>
      <c r="G778" s="5">
        <f t="shared" si="60"/>
        <v>0.89166096541239059</v>
      </c>
      <c r="H778" s="84">
        <f t="shared" si="61"/>
        <v>0.89166096541239059</v>
      </c>
      <c r="I778" s="37">
        <v>2156</v>
      </c>
      <c r="J778" s="91">
        <f t="shared" si="62"/>
        <v>0.45081014223871341</v>
      </c>
      <c r="K778" s="38">
        <v>136</v>
      </c>
      <c r="L778" s="16">
        <v>3</v>
      </c>
      <c r="M778" s="5">
        <f t="shared" si="63"/>
        <v>2.2058823529411766E-2</v>
      </c>
      <c r="N778" s="11">
        <f t="shared" si="64"/>
        <v>2.2058823529411766E-2</v>
      </c>
      <c r="O778" s="30"/>
      <c r="P778" s="30"/>
      <c r="Q778" s="30"/>
    </row>
    <row r="779" spans="1:17">
      <c r="A779" s="19" t="s">
        <v>673</v>
      </c>
      <c r="B779" s="9" t="s">
        <v>684</v>
      </c>
      <c r="C779" s="9" t="s">
        <v>682</v>
      </c>
      <c r="D779" s="28" t="s">
        <v>666</v>
      </c>
      <c r="E779" s="36">
        <v>4680.0095426490343</v>
      </c>
      <c r="F779" s="16">
        <v>4825.1866666666656</v>
      </c>
      <c r="G779" s="5">
        <f t="shared" si="60"/>
        <v>1.0310206897431786</v>
      </c>
      <c r="H779" s="84">
        <f t="shared" si="61"/>
        <v>1.0310206897431786</v>
      </c>
      <c r="I779" s="37">
        <v>3893.9919258920486</v>
      </c>
      <c r="J779" s="91">
        <f t="shared" si="62"/>
        <v>0.23913627929808712</v>
      </c>
      <c r="K779" s="38">
        <v>57.350671436155949</v>
      </c>
      <c r="L779" s="16">
        <v>11.5</v>
      </c>
      <c r="M779" s="5">
        <f t="shared" si="63"/>
        <v>0.20052075611358897</v>
      </c>
      <c r="N779" s="11">
        <f t="shared" si="64"/>
        <v>0.20052075611358897</v>
      </c>
      <c r="O779" s="30"/>
      <c r="P779" s="30"/>
      <c r="Q779" s="30"/>
    </row>
    <row r="780" spans="1:17">
      <c r="A780" s="19" t="s">
        <v>928</v>
      </c>
      <c r="B780" s="9" t="s">
        <v>993</v>
      </c>
      <c r="C780" s="9" t="s">
        <v>984</v>
      </c>
      <c r="D780" s="28" t="s">
        <v>986</v>
      </c>
      <c r="E780" s="36">
        <v>6978.4445695413506</v>
      </c>
      <c r="F780" s="16">
        <v>8312.2366666666658</v>
      </c>
      <c r="G780" s="5">
        <f t="shared" si="60"/>
        <v>1.1911302846692924</v>
      </c>
      <c r="H780" s="84">
        <f t="shared" si="61"/>
        <v>1.1911302846692924</v>
      </c>
      <c r="I780" s="37">
        <v>5598.3403868369969</v>
      </c>
      <c r="J780" s="91">
        <f t="shared" si="62"/>
        <v>0.48476800128314301</v>
      </c>
      <c r="K780" s="38">
        <v>59.351904067681943</v>
      </c>
      <c r="L780" s="16">
        <v>104.25</v>
      </c>
      <c r="M780" s="5">
        <f t="shared" si="63"/>
        <v>1.7564727136827576</v>
      </c>
      <c r="N780" s="11">
        <f t="shared" si="64"/>
        <v>1.25</v>
      </c>
      <c r="O780" s="15"/>
      <c r="P780" s="15"/>
      <c r="Q780" s="15"/>
    </row>
    <row r="781" spans="1:17">
      <c r="A781" s="19" t="s">
        <v>673</v>
      </c>
      <c r="B781" s="9" t="s">
        <v>685</v>
      </c>
      <c r="C781" s="9" t="s">
        <v>681</v>
      </c>
      <c r="D781" s="28" t="s">
        <v>662</v>
      </c>
      <c r="E781" s="36">
        <v>13711.900340290009</v>
      </c>
      <c r="F781" s="16">
        <v>17138.760000000002</v>
      </c>
      <c r="G781" s="5">
        <f t="shared" si="60"/>
        <v>1.249918652751637</v>
      </c>
      <c r="H781" s="84">
        <f t="shared" si="61"/>
        <v>1.249918652751637</v>
      </c>
      <c r="I781" s="37">
        <v>10964.905043446906</v>
      </c>
      <c r="J781" s="91">
        <f t="shared" si="62"/>
        <v>0.56305594367575984</v>
      </c>
      <c r="K781" s="38">
        <v>261.78629106810564</v>
      </c>
      <c r="L781" s="16">
        <v>101.25</v>
      </c>
      <c r="M781" s="5">
        <f t="shared" si="63"/>
        <v>0.38676585999554525</v>
      </c>
      <c r="N781" s="11">
        <f t="shared" si="64"/>
        <v>0.38676585999554525</v>
      </c>
      <c r="O781" s="30"/>
      <c r="P781" s="30"/>
      <c r="Q781" s="30"/>
    </row>
    <row r="782" spans="1:17">
      <c r="A782" s="19" t="s">
        <v>345</v>
      </c>
      <c r="B782" s="9" t="s">
        <v>348</v>
      </c>
      <c r="C782" s="9" t="s">
        <v>340</v>
      </c>
      <c r="D782" s="28" t="s">
        <v>288</v>
      </c>
      <c r="E782" s="36">
        <v>3554.2989422251644</v>
      </c>
      <c r="F782" s="16">
        <v>3598.7400000000007</v>
      </c>
      <c r="G782" s="5">
        <f t="shared" si="60"/>
        <v>1.0125034665055535</v>
      </c>
      <c r="H782" s="84">
        <f t="shared" si="61"/>
        <v>1.0125034665055535</v>
      </c>
      <c r="I782" s="37">
        <v>1995.2799000637178</v>
      </c>
      <c r="J782" s="91">
        <f t="shared" si="62"/>
        <v>0.80362664901554792</v>
      </c>
      <c r="K782" s="38">
        <v>109.22754130464983</v>
      </c>
      <c r="L782" s="16">
        <v>23.25</v>
      </c>
      <c r="M782" s="5">
        <f t="shared" si="63"/>
        <v>0.2128584029475929</v>
      </c>
      <c r="N782" s="11">
        <f t="shared" si="64"/>
        <v>0.2128584029475929</v>
      </c>
      <c r="O782" s="30"/>
      <c r="P782" s="30"/>
      <c r="Q782" s="30"/>
    </row>
    <row r="783" spans="1:17">
      <c r="A783" s="19" t="s">
        <v>179</v>
      </c>
      <c r="B783" s="9" t="s">
        <v>183</v>
      </c>
      <c r="C783" s="9" t="s">
        <v>79</v>
      </c>
      <c r="D783" s="28" t="s">
        <v>59</v>
      </c>
      <c r="E783" s="36">
        <v>2116</v>
      </c>
      <c r="F783" s="16">
        <v>2038.19</v>
      </c>
      <c r="G783" s="5">
        <f t="shared" si="60"/>
        <v>0.96322778827977318</v>
      </c>
      <c r="H783" s="84">
        <f t="shared" si="61"/>
        <v>0.96322778827977318</v>
      </c>
      <c r="I783" s="37">
        <v>1278</v>
      </c>
      <c r="J783" s="91">
        <f t="shared" si="62"/>
        <v>0.59482785602503907</v>
      </c>
      <c r="K783" s="38">
        <v>80</v>
      </c>
      <c r="L783" s="16">
        <v>11.5</v>
      </c>
      <c r="M783" s="5">
        <f t="shared" si="63"/>
        <v>0.14374999999999999</v>
      </c>
      <c r="N783" s="11">
        <f t="shared" si="64"/>
        <v>0.14374999999999999</v>
      </c>
      <c r="O783" s="30"/>
      <c r="P783" s="30"/>
      <c r="Q783" s="30"/>
    </row>
    <row r="784" spans="1:17">
      <c r="A784" s="19" t="s">
        <v>686</v>
      </c>
      <c r="B784" s="9" t="s">
        <v>881</v>
      </c>
      <c r="C784" s="9" t="s">
        <v>870</v>
      </c>
      <c r="D784" s="28" t="s">
        <v>825</v>
      </c>
      <c r="E784" s="36">
        <v>2700.9930436690252</v>
      </c>
      <c r="F784" s="16">
        <v>2833.6465800000014</v>
      </c>
      <c r="G784" s="5">
        <f t="shared" si="60"/>
        <v>1.0491128759631234</v>
      </c>
      <c r="H784" s="84">
        <f t="shared" si="61"/>
        <v>1.0491128759631234</v>
      </c>
      <c r="I784" s="37">
        <v>0</v>
      </c>
      <c r="J784" s="91">
        <f t="shared" si="62"/>
        <v>0</v>
      </c>
      <c r="K784" s="38">
        <v>20.843935012582556</v>
      </c>
      <c r="L784" s="16">
        <v>15.75</v>
      </c>
      <c r="M784" s="5">
        <f t="shared" si="63"/>
        <v>0.7556154819371883</v>
      </c>
      <c r="N784" s="11">
        <f t="shared" si="64"/>
        <v>0.7556154819371883</v>
      </c>
      <c r="O784" s="30"/>
      <c r="P784" s="30"/>
      <c r="Q784" s="30"/>
    </row>
    <row r="785" spans="1:17">
      <c r="A785" s="19" t="s">
        <v>1149</v>
      </c>
      <c r="B785" s="9" t="s">
        <v>1218</v>
      </c>
      <c r="C785" s="9" t="s">
        <v>1190</v>
      </c>
      <c r="D785" s="28" t="s">
        <v>1189</v>
      </c>
      <c r="E785" s="36">
        <v>2040.0553877674997</v>
      </c>
      <c r="F785" s="16">
        <v>1907.2533333333336</v>
      </c>
      <c r="G785" s="5">
        <f t="shared" si="60"/>
        <v>0.93490272115626438</v>
      </c>
      <c r="H785" s="84">
        <f t="shared" si="61"/>
        <v>0.93490272115626438</v>
      </c>
      <c r="I785" s="37">
        <v>930.53409022458231</v>
      </c>
      <c r="J785" s="91">
        <f t="shared" si="62"/>
        <v>1.0496329509787463</v>
      </c>
      <c r="K785" s="38">
        <v>98.813769750000006</v>
      </c>
      <c r="L785" s="16">
        <v>10.5</v>
      </c>
      <c r="M785" s="5">
        <f t="shared" si="63"/>
        <v>0.10626049412511154</v>
      </c>
      <c r="N785" s="11">
        <f t="shared" si="64"/>
        <v>0.10626049412511154</v>
      </c>
      <c r="O785" s="15"/>
      <c r="P785" s="15"/>
      <c r="Q785" s="15"/>
    </row>
    <row r="786" spans="1:17">
      <c r="A786" s="19" t="s">
        <v>350</v>
      </c>
      <c r="B786" s="9" t="s">
        <v>441</v>
      </c>
      <c r="C786" s="9" t="s">
        <v>430</v>
      </c>
      <c r="D786" s="28" t="s">
        <v>354</v>
      </c>
      <c r="E786" s="36">
        <v>13817.974383916211</v>
      </c>
      <c r="F786" s="16">
        <v>22305.726666666666</v>
      </c>
      <c r="G786" s="5">
        <f t="shared" si="60"/>
        <v>1.6142544519861024</v>
      </c>
      <c r="H786" s="84">
        <f t="shared" si="61"/>
        <v>1.25</v>
      </c>
      <c r="I786" s="37">
        <v>9853.109593989775</v>
      </c>
      <c r="J786" s="91">
        <f t="shared" si="62"/>
        <v>1.2638261001656543</v>
      </c>
      <c r="K786" s="38">
        <v>414.53923151748631</v>
      </c>
      <c r="L786" s="16">
        <v>66</v>
      </c>
      <c r="M786" s="5">
        <f t="shared" si="63"/>
        <v>0.1592129163707777</v>
      </c>
      <c r="N786" s="11">
        <f t="shared" si="64"/>
        <v>0.1592129163707777</v>
      </c>
      <c r="O786" s="30"/>
      <c r="P786" s="30"/>
      <c r="Q786" s="30"/>
    </row>
    <row r="787" spans="1:17">
      <c r="A787" s="19" t="s">
        <v>345</v>
      </c>
      <c r="B787" s="9" t="s">
        <v>348</v>
      </c>
      <c r="C787" s="9" t="s">
        <v>341</v>
      </c>
      <c r="D787" s="28" t="s">
        <v>299</v>
      </c>
      <c r="E787" s="36">
        <v>9063.3940865963305</v>
      </c>
      <c r="F787" s="16">
        <v>10733.376666666667</v>
      </c>
      <c r="G787" s="5">
        <f t="shared" si="60"/>
        <v>1.184255761595983</v>
      </c>
      <c r="H787" s="84">
        <f t="shared" si="61"/>
        <v>1.184255761595983</v>
      </c>
      <c r="I787" s="37">
        <v>7049.4087999323147</v>
      </c>
      <c r="J787" s="91">
        <f t="shared" si="62"/>
        <v>0.52259245722417513</v>
      </c>
      <c r="K787" s="38">
        <v>41.914546606313834</v>
      </c>
      <c r="L787" s="16">
        <v>3.75</v>
      </c>
      <c r="M787" s="5">
        <f t="shared" si="63"/>
        <v>8.9467745773853025E-2</v>
      </c>
      <c r="N787" s="11">
        <f t="shared" si="64"/>
        <v>8.9467745773853025E-2</v>
      </c>
      <c r="O787" s="30"/>
      <c r="P787" s="30"/>
      <c r="Q787" s="30"/>
    </row>
    <row r="788" spans="1:17">
      <c r="A788" s="19" t="s">
        <v>179</v>
      </c>
      <c r="B788" s="9" t="s">
        <v>183</v>
      </c>
      <c r="C788" s="9" t="s">
        <v>68</v>
      </c>
      <c r="D788" s="28" t="s">
        <v>54</v>
      </c>
      <c r="E788" s="36">
        <v>2452</v>
      </c>
      <c r="F788" s="16">
        <v>2009.6666666666679</v>
      </c>
      <c r="G788" s="5">
        <f t="shared" si="60"/>
        <v>0.81960304513322513</v>
      </c>
      <c r="H788" s="84">
        <f t="shared" si="61"/>
        <v>0.81960304513322513</v>
      </c>
      <c r="I788" s="37">
        <v>1492</v>
      </c>
      <c r="J788" s="91">
        <f t="shared" si="62"/>
        <v>0.34696157283288742</v>
      </c>
      <c r="K788" s="38">
        <v>80</v>
      </c>
      <c r="L788" s="16">
        <v>22</v>
      </c>
      <c r="M788" s="5">
        <f t="shared" si="63"/>
        <v>0.27500000000000002</v>
      </c>
      <c r="N788" s="11">
        <f t="shared" si="64"/>
        <v>0.27500000000000002</v>
      </c>
      <c r="O788" s="30"/>
      <c r="P788" s="30"/>
      <c r="Q788" s="30"/>
    </row>
    <row r="789" spans="1:17">
      <c r="A789" s="19" t="s">
        <v>1230</v>
      </c>
      <c r="B789" s="9" t="s">
        <v>1226</v>
      </c>
      <c r="C789" s="9" t="s">
        <v>1226</v>
      </c>
      <c r="D789" s="28" t="s">
        <v>1231</v>
      </c>
      <c r="E789" s="36">
        <v>7500</v>
      </c>
      <c r="F789" s="16">
        <v>6253.6099999999979</v>
      </c>
      <c r="G789" s="5">
        <f t="shared" si="60"/>
        <v>0.83381466666666637</v>
      </c>
      <c r="H789" s="84">
        <f t="shared" si="61"/>
        <v>0.83381466666666637</v>
      </c>
      <c r="I789" s="37">
        <v>3800.9101546751813</v>
      </c>
      <c r="J789" s="91">
        <f t="shared" si="62"/>
        <v>0.64529277081384206</v>
      </c>
      <c r="K789" s="38">
        <v>100</v>
      </c>
      <c r="L789" s="16">
        <v>55.5</v>
      </c>
      <c r="M789" s="5">
        <f t="shared" si="63"/>
        <v>0.55500000000000005</v>
      </c>
      <c r="N789" s="11">
        <f t="shared" si="64"/>
        <v>0.55500000000000005</v>
      </c>
      <c r="O789" s="15"/>
      <c r="P789" s="15"/>
      <c r="Q789" s="15"/>
    </row>
    <row r="790" spans="1:17">
      <c r="A790" s="19" t="s">
        <v>1230</v>
      </c>
      <c r="B790" s="9" t="s">
        <v>1226</v>
      </c>
      <c r="C790" s="9" t="s">
        <v>1226</v>
      </c>
      <c r="D790" s="28" t="s">
        <v>1233</v>
      </c>
      <c r="E790" s="36">
        <v>17000</v>
      </c>
      <c r="F790" s="16">
        <v>18008.343333333334</v>
      </c>
      <c r="G790" s="5">
        <f t="shared" si="60"/>
        <v>1.0593143137254903</v>
      </c>
      <c r="H790" s="84">
        <f t="shared" si="61"/>
        <v>1.0593143137254903</v>
      </c>
      <c r="I790" s="37">
        <v>9978.9267410363755</v>
      </c>
      <c r="J790" s="91">
        <f t="shared" si="62"/>
        <v>0.8046372922327969</v>
      </c>
      <c r="K790" s="38">
        <v>100</v>
      </c>
      <c r="L790" s="16">
        <v>79.75</v>
      </c>
      <c r="M790" s="5">
        <f t="shared" si="63"/>
        <v>0.79749999999999999</v>
      </c>
      <c r="N790" s="11">
        <f t="shared" si="64"/>
        <v>0.79749999999999999</v>
      </c>
      <c r="O790" s="15"/>
      <c r="P790" s="15"/>
      <c r="Q790" s="15"/>
    </row>
    <row r="791" spans="1:17">
      <c r="A791" s="19" t="s">
        <v>345</v>
      </c>
      <c r="B791" s="9" t="s">
        <v>346</v>
      </c>
      <c r="C791" s="9" t="s">
        <v>335</v>
      </c>
      <c r="D791" s="28" t="s">
        <v>214</v>
      </c>
      <c r="E791" s="36">
        <v>2913.5648409245955</v>
      </c>
      <c r="F791" s="16">
        <v>3645.873333333333</v>
      </c>
      <c r="G791" s="5">
        <f t="shared" si="60"/>
        <v>1.2513444980261175</v>
      </c>
      <c r="H791" s="84">
        <f t="shared" si="61"/>
        <v>1.25</v>
      </c>
      <c r="I791" s="37">
        <v>1990.9843278458457</v>
      </c>
      <c r="J791" s="91">
        <f t="shared" si="62"/>
        <v>0.83119137722093561</v>
      </c>
      <c r="K791" s="38">
        <v>51.963730936106288</v>
      </c>
      <c r="L791" s="16">
        <v>5.75</v>
      </c>
      <c r="M791" s="5">
        <f t="shared" si="63"/>
        <v>0.11065410232129216</v>
      </c>
      <c r="N791" s="11">
        <f t="shared" si="64"/>
        <v>0.11065410232129216</v>
      </c>
      <c r="O791" s="30"/>
      <c r="P791" s="30"/>
      <c r="Q791" s="30"/>
    </row>
    <row r="792" spans="1:17">
      <c r="A792" s="19" t="s">
        <v>459</v>
      </c>
      <c r="B792" s="9" t="s">
        <v>548</v>
      </c>
      <c r="C792" s="9" t="s">
        <v>542</v>
      </c>
      <c r="D792" s="28" t="s">
        <v>492</v>
      </c>
      <c r="E792" s="36">
        <v>2058.4595709335767</v>
      </c>
      <c r="F792" s="16">
        <v>2089.3452008686209</v>
      </c>
      <c r="G792" s="5">
        <f t="shared" si="60"/>
        <v>1.0150042441304963</v>
      </c>
      <c r="H792" s="84">
        <f t="shared" si="61"/>
        <v>1.0150042441304963</v>
      </c>
      <c r="I792" s="37">
        <v>1452.5818473262666</v>
      </c>
      <c r="J792" s="91">
        <f t="shared" si="62"/>
        <v>0.43836659167566339</v>
      </c>
      <c r="K792" s="38">
        <v>23.827154595834134</v>
      </c>
      <c r="L792" s="16">
        <v>10</v>
      </c>
      <c r="M792" s="5">
        <f t="shared" si="63"/>
        <v>0.41968922305764406</v>
      </c>
      <c r="N792" s="11">
        <f t="shared" si="64"/>
        <v>0.41968922305764406</v>
      </c>
      <c r="O792" s="30"/>
      <c r="P792" s="30"/>
      <c r="Q792" s="30"/>
    </row>
    <row r="793" spans="1:17">
      <c r="A793" s="19" t="s">
        <v>345</v>
      </c>
      <c r="B793" s="9" t="s">
        <v>349</v>
      </c>
      <c r="C793" s="9" t="s">
        <v>343</v>
      </c>
      <c r="D793" s="28" t="s">
        <v>320</v>
      </c>
      <c r="E793" s="36">
        <v>2701.5143206755083</v>
      </c>
      <c r="F793" s="16">
        <v>3317.6800000000007</v>
      </c>
      <c r="G793" s="5">
        <f t="shared" si="60"/>
        <v>1.2280815891327281</v>
      </c>
      <c r="H793" s="84">
        <f t="shared" si="61"/>
        <v>1.2280815891327281</v>
      </c>
      <c r="I793" s="37">
        <v>1428.6737423149218</v>
      </c>
      <c r="J793" s="91">
        <f t="shared" si="62"/>
        <v>1.322209684223822</v>
      </c>
      <c r="K793" s="38">
        <v>46.896193539031458</v>
      </c>
      <c r="L793" s="16">
        <v>16</v>
      </c>
      <c r="M793" s="5">
        <f t="shared" si="63"/>
        <v>0.34117907643577261</v>
      </c>
      <c r="N793" s="11">
        <f t="shared" si="64"/>
        <v>0.34117907643577261</v>
      </c>
      <c r="O793" s="30"/>
      <c r="P793" s="30"/>
      <c r="Q793" s="30"/>
    </row>
    <row r="794" spans="1:17">
      <c r="A794" s="19" t="s">
        <v>1245</v>
      </c>
      <c r="B794" s="9" t="s">
        <v>1310</v>
      </c>
      <c r="C794" s="9" t="s">
        <v>1314</v>
      </c>
      <c r="D794" s="28" t="s">
        <v>1300</v>
      </c>
      <c r="E794" s="36">
        <v>10120.112693086525</v>
      </c>
      <c r="F794" s="37">
        <v>11633.773886666675</v>
      </c>
      <c r="G794" s="5">
        <f t="shared" si="60"/>
        <v>1.1495695986285011</v>
      </c>
      <c r="H794" s="84">
        <f t="shared" si="61"/>
        <v>1.1495695986285011</v>
      </c>
      <c r="I794" s="37">
        <v>7766.931561275881</v>
      </c>
      <c r="J794" s="91">
        <f t="shared" si="62"/>
        <v>0.49785971395318751</v>
      </c>
      <c r="K794" s="38">
        <v>35</v>
      </c>
      <c r="L794" s="37">
        <v>46.5</v>
      </c>
      <c r="M794" s="5">
        <f t="shared" si="63"/>
        <v>1.3285714285714285</v>
      </c>
      <c r="N794" s="11">
        <f t="shared" si="64"/>
        <v>1.25</v>
      </c>
      <c r="O794" s="15"/>
      <c r="P794" s="15"/>
      <c r="Q794" s="15"/>
    </row>
    <row r="795" spans="1:17">
      <c r="A795" s="19" t="s">
        <v>459</v>
      </c>
      <c r="B795" s="9" t="s">
        <v>540</v>
      </c>
      <c r="C795" s="9" t="s">
        <v>541</v>
      </c>
      <c r="D795" s="28" t="s">
        <v>483</v>
      </c>
      <c r="E795" s="36">
        <v>1176.7155414719464</v>
      </c>
      <c r="F795" s="16">
        <v>1393.8897584541064</v>
      </c>
      <c r="G795" s="5">
        <f t="shared" si="60"/>
        <v>1.1845596572222528</v>
      </c>
      <c r="H795" s="84">
        <f t="shared" si="61"/>
        <v>1.1845596572222528</v>
      </c>
      <c r="I795" s="37">
        <v>900.72296192970327</v>
      </c>
      <c r="J795" s="91">
        <f t="shared" si="62"/>
        <v>0.54752328670276773</v>
      </c>
      <c r="K795" s="38">
        <v>31.769539461112181</v>
      </c>
      <c r="L795" s="16">
        <v>8.25</v>
      </c>
      <c r="M795" s="5">
        <f t="shared" si="63"/>
        <v>0.25968270676691724</v>
      </c>
      <c r="N795" s="11">
        <f t="shared" si="64"/>
        <v>0.25968270676691724</v>
      </c>
      <c r="O795" s="30"/>
      <c r="P795" s="30"/>
      <c r="Q795" s="30"/>
    </row>
    <row r="796" spans="1:17">
      <c r="A796" s="19" t="s">
        <v>459</v>
      </c>
      <c r="B796" s="9" t="s">
        <v>548</v>
      </c>
      <c r="C796" s="9" t="s">
        <v>542</v>
      </c>
      <c r="D796" s="28" t="s">
        <v>495</v>
      </c>
      <c r="E796" s="36">
        <v>1483.1826442071256</v>
      </c>
      <c r="F796" s="16">
        <v>1536.2288124488125</v>
      </c>
      <c r="G796" s="5">
        <f t="shared" si="60"/>
        <v>1.0357650950467021</v>
      </c>
      <c r="H796" s="84">
        <f t="shared" si="61"/>
        <v>1.0357650950467021</v>
      </c>
      <c r="I796" s="37">
        <v>983.24732536485874</v>
      </c>
      <c r="J796" s="91">
        <f t="shared" si="62"/>
        <v>0.5624032456724517</v>
      </c>
      <c r="K796" s="38">
        <v>15.884769730556091</v>
      </c>
      <c r="L796" s="16">
        <v>2.25</v>
      </c>
      <c r="M796" s="5">
        <f t="shared" si="63"/>
        <v>0.14164511278195485</v>
      </c>
      <c r="N796" s="11">
        <f t="shared" si="64"/>
        <v>0.14164511278195485</v>
      </c>
      <c r="O796" s="30"/>
      <c r="P796" s="30"/>
      <c r="Q796" s="30"/>
    </row>
    <row r="797" spans="1:17">
      <c r="A797" s="19" t="s">
        <v>459</v>
      </c>
      <c r="B797" s="9" t="s">
        <v>540</v>
      </c>
      <c r="C797" s="9" t="s">
        <v>541</v>
      </c>
      <c r="D797" s="28" t="s">
        <v>484</v>
      </c>
      <c r="E797" s="36">
        <v>1411.7543226158418</v>
      </c>
      <c r="F797" s="16">
        <v>1805.5769082125605</v>
      </c>
      <c r="G797" s="5">
        <f t="shared" si="60"/>
        <v>1.2789597164944424</v>
      </c>
      <c r="H797" s="84">
        <f t="shared" si="61"/>
        <v>1.25</v>
      </c>
      <c r="I797" s="37">
        <v>1080.5042443176103</v>
      </c>
      <c r="J797" s="91">
        <f t="shared" si="62"/>
        <v>0.67105026908327225</v>
      </c>
      <c r="K797" s="38">
        <v>60.36212497611313</v>
      </c>
      <c r="L797" s="16">
        <v>21</v>
      </c>
      <c r="M797" s="5">
        <f t="shared" si="63"/>
        <v>0.34790027700831022</v>
      </c>
      <c r="N797" s="11">
        <f t="shared" si="64"/>
        <v>0.34790027700831022</v>
      </c>
      <c r="O797" s="30"/>
      <c r="P797" s="30"/>
      <c r="Q797" s="30"/>
    </row>
    <row r="798" spans="1:17">
      <c r="A798" s="19" t="s">
        <v>995</v>
      </c>
      <c r="B798" s="9" t="s">
        <v>1085</v>
      </c>
      <c r="C798" s="9" t="s">
        <v>1060</v>
      </c>
      <c r="D798" s="28" t="s">
        <v>1059</v>
      </c>
      <c r="E798" s="36">
        <v>3159.1073357371229</v>
      </c>
      <c r="F798" s="16">
        <v>2602.7300000000005</v>
      </c>
      <c r="G798" s="5">
        <f t="shared" si="60"/>
        <v>0.82388147137542533</v>
      </c>
      <c r="H798" s="84">
        <f t="shared" si="61"/>
        <v>0.82388147137542533</v>
      </c>
      <c r="I798" s="37">
        <v>2372.5218769175581</v>
      </c>
      <c r="J798" s="91">
        <f t="shared" si="62"/>
        <v>9.703098012378919E-2</v>
      </c>
      <c r="K798" s="38">
        <v>109.6729268892424</v>
      </c>
      <c r="L798" s="16">
        <v>36.75</v>
      </c>
      <c r="M798" s="5">
        <f t="shared" si="63"/>
        <v>0.33508725482555468</v>
      </c>
      <c r="N798" s="11">
        <f t="shared" si="64"/>
        <v>0.33508725482555468</v>
      </c>
      <c r="O798" s="15"/>
      <c r="P798" s="15"/>
      <c r="Q798" s="15"/>
    </row>
    <row r="799" spans="1:17">
      <c r="A799" s="19" t="s">
        <v>179</v>
      </c>
      <c r="B799" s="9" t="s">
        <v>181</v>
      </c>
      <c r="C799" s="9" t="s">
        <v>161</v>
      </c>
      <c r="D799" s="28" t="s">
        <v>117</v>
      </c>
      <c r="E799" s="36">
        <v>3072</v>
      </c>
      <c r="F799" s="16">
        <v>3720.0233333333367</v>
      </c>
      <c r="G799" s="5">
        <f t="shared" si="60"/>
        <v>1.2109450954861123</v>
      </c>
      <c r="H799" s="84">
        <f t="shared" si="61"/>
        <v>1.2109450954861123</v>
      </c>
      <c r="I799" s="37">
        <v>1869</v>
      </c>
      <c r="J799" s="91">
        <f t="shared" si="62"/>
        <v>0.99038166577492603</v>
      </c>
      <c r="K799" s="38">
        <v>64</v>
      </c>
      <c r="L799" s="16">
        <v>8.5</v>
      </c>
      <c r="M799" s="5">
        <f t="shared" si="63"/>
        <v>0.1328125</v>
      </c>
      <c r="N799" s="11">
        <f t="shared" si="64"/>
        <v>0.1328125</v>
      </c>
      <c r="O799" s="30"/>
      <c r="P799" s="30"/>
      <c r="Q799" s="30"/>
    </row>
    <row r="800" spans="1:17">
      <c r="A800" s="19" t="s">
        <v>345</v>
      </c>
      <c r="B800" s="9" t="s">
        <v>347</v>
      </c>
      <c r="C800" s="9" t="s">
        <v>339</v>
      </c>
      <c r="D800" s="28" t="s">
        <v>273</v>
      </c>
      <c r="E800" s="36">
        <v>3554.4872175333444</v>
      </c>
      <c r="F800" s="16">
        <v>3468.76</v>
      </c>
      <c r="G800" s="5">
        <f t="shared" si="60"/>
        <v>0.97588197332361348</v>
      </c>
      <c r="H800" s="84">
        <f t="shared" si="61"/>
        <v>0.97588197332361348</v>
      </c>
      <c r="I800" s="37">
        <v>2231.1921104899861</v>
      </c>
      <c r="J800" s="91">
        <f t="shared" si="62"/>
        <v>0.55466666616987781</v>
      </c>
      <c r="K800" s="38">
        <v>74.755186142463955</v>
      </c>
      <c r="L800" s="16">
        <v>12.75</v>
      </c>
      <c r="M800" s="5">
        <f t="shared" si="63"/>
        <v>0.17055672867567762</v>
      </c>
      <c r="N800" s="11">
        <f t="shared" si="64"/>
        <v>0.17055672867567762</v>
      </c>
      <c r="O800" s="30"/>
      <c r="P800" s="30"/>
      <c r="Q800" s="30"/>
    </row>
    <row r="801" spans="1:17">
      <c r="A801" s="19" t="s">
        <v>1245</v>
      </c>
      <c r="B801" s="9" t="s">
        <v>1310</v>
      </c>
      <c r="C801" s="9" t="s">
        <v>1315</v>
      </c>
      <c r="D801" s="28" t="s">
        <v>1305</v>
      </c>
      <c r="E801" s="36">
        <v>9234.8036297834606</v>
      </c>
      <c r="F801" s="37">
        <v>9445.8139200000023</v>
      </c>
      <c r="G801" s="5">
        <f t="shared" si="60"/>
        <v>1.0228494615235786</v>
      </c>
      <c r="H801" s="84">
        <f t="shared" si="61"/>
        <v>1.0228494615235786</v>
      </c>
      <c r="I801" s="37">
        <v>7132.7908456518853</v>
      </c>
      <c r="J801" s="91">
        <f t="shared" si="62"/>
        <v>0.32428023257658323</v>
      </c>
      <c r="K801" s="38">
        <v>45</v>
      </c>
      <c r="L801" s="37">
        <v>33.5</v>
      </c>
      <c r="M801" s="5">
        <f t="shared" si="63"/>
        <v>0.74444444444444446</v>
      </c>
      <c r="N801" s="11">
        <f t="shared" si="64"/>
        <v>0.74444444444444446</v>
      </c>
      <c r="O801" s="15"/>
      <c r="P801" s="15"/>
      <c r="Q801" s="15"/>
    </row>
    <row r="802" spans="1:17">
      <c r="A802" s="19" t="s">
        <v>1086</v>
      </c>
      <c r="B802" s="9" t="s">
        <v>1148</v>
      </c>
      <c r="C802" s="9" t="s">
        <v>1146</v>
      </c>
      <c r="D802" s="28" t="s">
        <v>1137</v>
      </c>
      <c r="E802" s="36">
        <v>1885.413975861158</v>
      </c>
      <c r="F802" s="16">
        <v>1725.1966666666667</v>
      </c>
      <c r="G802" s="5">
        <f t="shared" si="60"/>
        <v>0.91502274235486536</v>
      </c>
      <c r="H802" s="84">
        <f t="shared" si="61"/>
        <v>0.91502274235486536</v>
      </c>
      <c r="I802" s="37">
        <v>1526.6027038383761</v>
      </c>
      <c r="J802" s="91">
        <f t="shared" si="62"/>
        <v>0.13008883210344169</v>
      </c>
      <c r="K802" s="38">
        <v>32.202493019148456</v>
      </c>
      <c r="L802" s="16">
        <v>0</v>
      </c>
      <c r="M802" s="5">
        <f t="shared" si="63"/>
        <v>0</v>
      </c>
      <c r="N802" s="11">
        <f t="shared" si="64"/>
        <v>0</v>
      </c>
      <c r="O802" s="15"/>
      <c r="P802" s="15"/>
      <c r="Q802" s="15"/>
    </row>
    <row r="803" spans="1:17">
      <c r="A803" s="19" t="s">
        <v>345</v>
      </c>
      <c r="B803" s="9" t="s">
        <v>346</v>
      </c>
      <c r="C803" s="9" t="s">
        <v>336</v>
      </c>
      <c r="D803" s="28" t="s">
        <v>241</v>
      </c>
      <c r="E803" s="36">
        <v>4789.3719966204062</v>
      </c>
      <c r="F803" s="16">
        <v>4901.9300000000012</v>
      </c>
      <c r="G803" s="5">
        <f t="shared" si="60"/>
        <v>1.0235016205588168</v>
      </c>
      <c r="H803" s="84">
        <f t="shared" si="61"/>
        <v>1.0235016205588168</v>
      </c>
      <c r="I803" s="37">
        <v>3231.0790799726497</v>
      </c>
      <c r="J803" s="91">
        <f t="shared" si="62"/>
        <v>0.51711854729395701</v>
      </c>
      <c r="K803" s="38">
        <v>42.945232178600236</v>
      </c>
      <c r="L803" s="16">
        <v>1.5</v>
      </c>
      <c r="M803" s="5">
        <f t="shared" si="63"/>
        <v>3.4928207950112221E-2</v>
      </c>
      <c r="N803" s="11">
        <f t="shared" si="64"/>
        <v>3.4928207950112221E-2</v>
      </c>
      <c r="O803" s="30"/>
      <c r="P803" s="30"/>
      <c r="Q803" s="30"/>
    </row>
    <row r="804" spans="1:17">
      <c r="A804" s="19" t="s">
        <v>345</v>
      </c>
      <c r="B804" s="9" t="s">
        <v>348</v>
      </c>
      <c r="C804" s="9" t="s">
        <v>341</v>
      </c>
      <c r="D804" s="28" t="s">
        <v>301</v>
      </c>
      <c r="E804" s="36">
        <v>2643.5376468770173</v>
      </c>
      <c r="F804" s="16">
        <v>3507.9266666666667</v>
      </c>
      <c r="G804" s="5">
        <f t="shared" si="60"/>
        <v>1.3269819216725771</v>
      </c>
      <c r="H804" s="84">
        <f t="shared" si="61"/>
        <v>1.25</v>
      </c>
      <c r="I804" s="37">
        <v>1925.3090279939343</v>
      </c>
      <c r="J804" s="91">
        <f t="shared" si="62"/>
        <v>0.82200707297453057</v>
      </c>
      <c r="K804" s="38">
        <v>38.650708960740211</v>
      </c>
      <c r="L804" s="16">
        <v>1.5</v>
      </c>
      <c r="M804" s="5">
        <f t="shared" si="63"/>
        <v>3.8809119944569134E-2</v>
      </c>
      <c r="N804" s="11">
        <f t="shared" si="64"/>
        <v>3.8809119944569134E-2</v>
      </c>
      <c r="O804" s="30"/>
      <c r="P804" s="30"/>
      <c r="Q804" s="30"/>
    </row>
    <row r="805" spans="1:17">
      <c r="A805" s="19" t="s">
        <v>184</v>
      </c>
      <c r="B805" s="9" t="s">
        <v>211</v>
      </c>
      <c r="C805" s="9" t="s">
        <v>185</v>
      </c>
      <c r="D805" s="28" t="s">
        <v>190</v>
      </c>
      <c r="E805" s="36">
        <v>40644.312852217328</v>
      </c>
      <c r="F805" s="16">
        <v>41693.653333333343</v>
      </c>
      <c r="G805" s="5">
        <f t="shared" si="60"/>
        <v>1.0258176459996118</v>
      </c>
      <c r="H805" s="84">
        <f t="shared" si="61"/>
        <v>1.0258176459996118</v>
      </c>
      <c r="I805" s="37">
        <v>31124.695416666666</v>
      </c>
      <c r="J805" s="91">
        <f t="shared" si="62"/>
        <v>0.33956823593548191</v>
      </c>
      <c r="K805" s="38">
        <v>120</v>
      </c>
      <c r="L805" s="16">
        <v>9</v>
      </c>
      <c r="M805" s="5">
        <f t="shared" si="63"/>
        <v>7.4999999999999997E-2</v>
      </c>
      <c r="N805" s="11">
        <f t="shared" si="64"/>
        <v>7.4999999999999997E-2</v>
      </c>
      <c r="O805" s="30"/>
      <c r="P805" s="30"/>
      <c r="Q805" s="30"/>
    </row>
    <row r="806" spans="1:17">
      <c r="A806" s="19" t="s">
        <v>1149</v>
      </c>
      <c r="B806" s="9" t="s">
        <v>1215</v>
      </c>
      <c r="C806" s="9" t="s">
        <v>1216</v>
      </c>
      <c r="D806" s="28" t="s">
        <v>1212</v>
      </c>
      <c r="E806" s="36">
        <v>2377.7859051057835</v>
      </c>
      <c r="F806" s="16">
        <v>1672.4099999999999</v>
      </c>
      <c r="G806" s="5">
        <f t="shared" si="60"/>
        <v>0.70334759593319962</v>
      </c>
      <c r="H806" s="84">
        <f t="shared" si="61"/>
        <v>0.70334759593319962</v>
      </c>
      <c r="I806" s="37">
        <v>1067.7408300313336</v>
      </c>
      <c r="J806" s="91">
        <f t="shared" si="62"/>
        <v>0.56630705969249284</v>
      </c>
      <c r="K806" s="38">
        <v>69.440745868310984</v>
      </c>
      <c r="L806" s="16">
        <v>11.25</v>
      </c>
      <c r="M806" s="5">
        <f t="shared" si="63"/>
        <v>0.16200862849795358</v>
      </c>
      <c r="N806" s="11">
        <f t="shared" si="64"/>
        <v>0.16200862849795358</v>
      </c>
      <c r="O806" s="15"/>
      <c r="P806" s="15"/>
      <c r="Q806" s="15"/>
    </row>
    <row r="807" spans="1:17">
      <c r="A807" s="19" t="s">
        <v>673</v>
      </c>
      <c r="B807" s="9" t="s">
        <v>684</v>
      </c>
      <c r="C807" s="9" t="s">
        <v>682</v>
      </c>
      <c r="D807" s="28" t="s">
        <v>672</v>
      </c>
      <c r="E807" s="36">
        <v>6497.0880586645844</v>
      </c>
      <c r="F807" s="16">
        <v>7010.796666666668</v>
      </c>
      <c r="G807" s="5">
        <f t="shared" si="60"/>
        <v>1.0790675150719247</v>
      </c>
      <c r="H807" s="84">
        <f t="shared" si="61"/>
        <v>1.0790675150719247</v>
      </c>
      <c r="I807" s="37">
        <v>5405.8882170417874</v>
      </c>
      <c r="J807" s="91">
        <f t="shared" si="62"/>
        <v>0.29688154567560021</v>
      </c>
      <c r="K807" s="38">
        <v>79.617863841648145</v>
      </c>
      <c r="L807" s="16">
        <v>2</v>
      </c>
      <c r="M807" s="5">
        <f t="shared" si="63"/>
        <v>2.5119990709343787E-2</v>
      </c>
      <c r="N807" s="11">
        <f t="shared" si="64"/>
        <v>2.5119990709343787E-2</v>
      </c>
      <c r="O807" s="30"/>
      <c r="P807" s="30"/>
      <c r="Q807" s="30"/>
    </row>
    <row r="808" spans="1:17">
      <c r="A808" s="19" t="s">
        <v>1230</v>
      </c>
      <c r="B808" s="9" t="s">
        <v>1226</v>
      </c>
      <c r="C808" s="9" t="s">
        <v>1226</v>
      </c>
      <c r="D808" s="28" t="s">
        <v>1234</v>
      </c>
      <c r="E808" s="36">
        <v>7500</v>
      </c>
      <c r="F808" s="16">
        <v>4931.5766666666659</v>
      </c>
      <c r="G808" s="5">
        <f t="shared" si="60"/>
        <v>0.65754355555555544</v>
      </c>
      <c r="H808" s="84">
        <f t="shared" si="61"/>
        <v>0.65754355555555544</v>
      </c>
      <c r="I808" s="37">
        <v>3719.4181489317421</v>
      </c>
      <c r="J808" s="91">
        <f t="shared" si="62"/>
        <v>0.32590003844635462</v>
      </c>
      <c r="K808" s="38">
        <v>100</v>
      </c>
      <c r="L808" s="16">
        <v>41.75</v>
      </c>
      <c r="M808" s="5">
        <f t="shared" si="63"/>
        <v>0.41749999999999998</v>
      </c>
      <c r="N808" s="11">
        <f t="shared" si="64"/>
        <v>0.41749999999999998</v>
      </c>
      <c r="O808" s="15"/>
      <c r="P808" s="15"/>
      <c r="Q808" s="15"/>
    </row>
    <row r="809" spans="1:17">
      <c r="A809" s="19" t="s">
        <v>345</v>
      </c>
      <c r="B809" s="9" t="s">
        <v>347</v>
      </c>
      <c r="C809" s="9" t="s">
        <v>338</v>
      </c>
      <c r="D809" s="28" t="s">
        <v>265</v>
      </c>
      <c r="E809" s="36">
        <v>5611.2172001854678</v>
      </c>
      <c r="F809" s="16">
        <v>6584.9566666666678</v>
      </c>
      <c r="G809" s="5">
        <f t="shared" si="60"/>
        <v>1.1735344456901464</v>
      </c>
      <c r="H809" s="84">
        <f t="shared" si="61"/>
        <v>1.1735344456901464</v>
      </c>
      <c r="I809" s="37">
        <v>3902.7412452844269</v>
      </c>
      <c r="J809" s="91">
        <f t="shared" si="62"/>
        <v>0.68726447714746319</v>
      </c>
      <c r="K809" s="38">
        <v>65.877986161972757</v>
      </c>
      <c r="L809" s="16">
        <v>33.75</v>
      </c>
      <c r="M809" s="5">
        <f t="shared" si="63"/>
        <v>0.51231074242341923</v>
      </c>
      <c r="N809" s="11">
        <f t="shared" si="64"/>
        <v>0.51231074242341923</v>
      </c>
      <c r="O809" s="30"/>
      <c r="P809" s="30"/>
      <c r="Q809" s="30"/>
    </row>
    <row r="810" spans="1:17">
      <c r="A810" s="19" t="s">
        <v>457</v>
      </c>
      <c r="B810" s="9" t="s">
        <v>445</v>
      </c>
      <c r="C810" s="9" t="s">
        <v>458</v>
      </c>
      <c r="D810" s="28" t="s">
        <v>450</v>
      </c>
      <c r="E810" s="36">
        <v>4892</v>
      </c>
      <c r="F810" s="16">
        <v>4188</v>
      </c>
      <c r="G810" s="5">
        <f t="shared" si="60"/>
        <v>0.85609157808667213</v>
      </c>
      <c r="H810" s="84">
        <f t="shared" si="61"/>
        <v>0.85609157808667213</v>
      </c>
      <c r="I810" s="37">
        <v>4047.0619999999999</v>
      </c>
      <c r="J810" s="91">
        <f t="shared" si="62"/>
        <v>3.4824769178233517E-2</v>
      </c>
      <c r="K810" s="38">
        <v>122</v>
      </c>
      <c r="L810" s="16">
        <v>58</v>
      </c>
      <c r="M810" s="5">
        <f t="shared" si="63"/>
        <v>0.47540983606557374</v>
      </c>
      <c r="N810" s="11">
        <f t="shared" si="64"/>
        <v>0.47540983606557374</v>
      </c>
      <c r="O810" s="30"/>
      <c r="P810" s="30"/>
      <c r="Q810" s="30"/>
    </row>
    <row r="811" spans="1:17" ht="15.75" thickBot="1">
      <c r="A811" s="19" t="s">
        <v>1086</v>
      </c>
      <c r="B811" s="9" t="s">
        <v>1147</v>
      </c>
      <c r="C811" s="9" t="s">
        <v>1106</v>
      </c>
      <c r="D811" s="28" t="s">
        <v>1106</v>
      </c>
      <c r="E811" s="36">
        <v>9821.5448768850456</v>
      </c>
      <c r="F811" s="16">
        <v>8898.2966666666653</v>
      </c>
      <c r="G811" s="5">
        <f t="shared" si="60"/>
        <v>0.90599765904534635</v>
      </c>
      <c r="H811" s="84">
        <f t="shared" si="61"/>
        <v>0.90599765904534635</v>
      </c>
      <c r="I811" s="37">
        <v>7198.4005924143048</v>
      </c>
      <c r="J811" s="91">
        <f t="shared" si="62"/>
        <v>0.23614913513478486</v>
      </c>
      <c r="K811" s="43">
        <v>129.64533012961044</v>
      </c>
      <c r="L811" s="44">
        <v>19.25</v>
      </c>
      <c r="M811" s="8">
        <f t="shared" si="63"/>
        <v>0.14848201613398015</v>
      </c>
      <c r="N811" s="14">
        <f t="shared" si="64"/>
        <v>0.14848201613398015</v>
      </c>
      <c r="O811" s="15"/>
      <c r="P811" s="15"/>
      <c r="Q811" s="15"/>
    </row>
    <row r="812" spans="1:17">
      <c r="A812" s="19" t="s">
        <v>1245</v>
      </c>
      <c r="B812" s="9" t="s">
        <v>1310</v>
      </c>
      <c r="C812" s="9" t="s">
        <v>1314</v>
      </c>
      <c r="D812" s="28" t="s">
        <v>1301</v>
      </c>
      <c r="E812" s="36">
        <v>8293.4404401108659</v>
      </c>
      <c r="F812" s="37">
        <v>9136.9506966666686</v>
      </c>
      <c r="G812" s="5">
        <f t="shared" si="60"/>
        <v>1.1017081225393748</v>
      </c>
      <c r="H812" s="84">
        <f t="shared" si="61"/>
        <v>1.1017081225393748</v>
      </c>
      <c r="I812" s="37">
        <v>6365.0066218989004</v>
      </c>
      <c r="J812" s="91">
        <f t="shared" si="62"/>
        <v>0.4354974376979992</v>
      </c>
      <c r="K812" s="38">
        <v>30</v>
      </c>
      <c r="L812" s="37">
        <v>46.5</v>
      </c>
      <c r="M812" s="5">
        <f t="shared" si="63"/>
        <v>1.55</v>
      </c>
      <c r="N812" s="11">
        <f t="shared" si="64"/>
        <v>1.25</v>
      </c>
      <c r="O812" s="15"/>
      <c r="P812" s="15"/>
      <c r="Q812" s="15"/>
    </row>
    <row r="813" spans="1:17">
      <c r="A813" s="19" t="s">
        <v>673</v>
      </c>
      <c r="B813" s="9" t="s">
        <v>683</v>
      </c>
      <c r="C813" s="9" t="s">
        <v>677</v>
      </c>
      <c r="D813" s="28" t="s">
        <v>641</v>
      </c>
      <c r="E813" s="36">
        <v>10482.693035000448</v>
      </c>
      <c r="F813" s="16">
        <v>11427.341666666664</v>
      </c>
      <c r="G813" s="5">
        <f t="shared" si="60"/>
        <v>1.090115071433662</v>
      </c>
      <c r="H813" s="84">
        <f t="shared" si="61"/>
        <v>1.090115071433662</v>
      </c>
      <c r="I813" s="37">
        <v>8732.0434084177814</v>
      </c>
      <c r="J813" s="91">
        <f t="shared" si="62"/>
        <v>0.30866752857075652</v>
      </c>
      <c r="K813" s="38">
        <v>117.26953245927587</v>
      </c>
      <c r="L813" s="16">
        <v>4.875</v>
      </c>
      <c r="M813" s="5">
        <f t="shared" si="63"/>
        <v>4.1570899941064735E-2</v>
      </c>
      <c r="N813" s="11">
        <f t="shared" si="64"/>
        <v>4.1570899941064735E-2</v>
      </c>
      <c r="O813" s="30"/>
      <c r="P813" s="30"/>
      <c r="Q813" s="30"/>
    </row>
    <row r="814" spans="1:17">
      <c r="A814" s="19" t="s">
        <v>345</v>
      </c>
      <c r="B814" s="9" t="s">
        <v>346</v>
      </c>
      <c r="C814" s="9" t="s">
        <v>336</v>
      </c>
      <c r="D814" s="28" t="s">
        <v>233</v>
      </c>
      <c r="E814" s="36">
        <v>3764.4414150101816</v>
      </c>
      <c r="F814" s="16">
        <v>4157.9799999999996</v>
      </c>
      <c r="G814" s="5">
        <f t="shared" si="60"/>
        <v>1.1045410305551941</v>
      </c>
      <c r="H814" s="84">
        <f t="shared" si="61"/>
        <v>1.1045410305551941</v>
      </c>
      <c r="I814" s="37">
        <v>3032.5257203349101</v>
      </c>
      <c r="J814" s="91">
        <f t="shared" si="62"/>
        <v>0.37112769468639328</v>
      </c>
      <c r="K814" s="38">
        <v>66.135657555044361</v>
      </c>
      <c r="L814" s="16">
        <v>4.5</v>
      </c>
      <c r="M814" s="5">
        <f t="shared" si="63"/>
        <v>6.8041963539179656E-2</v>
      </c>
      <c r="N814" s="11">
        <f t="shared" si="64"/>
        <v>6.8041963539179656E-2</v>
      </c>
      <c r="O814" s="30"/>
      <c r="P814" s="30"/>
      <c r="Q814" s="30"/>
    </row>
    <row r="815" spans="1:17">
      <c r="A815" s="19" t="s">
        <v>179</v>
      </c>
      <c r="B815" s="9" t="s">
        <v>177</v>
      </c>
      <c r="C815" s="9" t="s">
        <v>170</v>
      </c>
      <c r="D815" s="28" t="s">
        <v>89</v>
      </c>
      <c r="E815" s="36">
        <v>2492</v>
      </c>
      <c r="F815" s="16">
        <v>2154.430000000003</v>
      </c>
      <c r="G815" s="5">
        <f t="shared" si="60"/>
        <v>0.86453852327447955</v>
      </c>
      <c r="H815" s="84">
        <f t="shared" si="61"/>
        <v>0.86453852327447955</v>
      </c>
      <c r="I815" s="37">
        <v>1557</v>
      </c>
      <c r="J815" s="91">
        <f t="shared" si="62"/>
        <v>0.38370584457289847</v>
      </c>
      <c r="K815" s="38">
        <v>76</v>
      </c>
      <c r="L815" s="16">
        <v>13.25</v>
      </c>
      <c r="M815" s="5">
        <f t="shared" si="63"/>
        <v>0.17434210526315788</v>
      </c>
      <c r="N815" s="11">
        <f t="shared" si="64"/>
        <v>0.17434210526315788</v>
      </c>
      <c r="O815" s="30"/>
      <c r="P815" s="30"/>
      <c r="Q815" s="30"/>
    </row>
    <row r="816" spans="1:17">
      <c r="A816" s="19" t="s">
        <v>350</v>
      </c>
      <c r="B816" s="9" t="s">
        <v>443</v>
      </c>
      <c r="C816" s="9" t="s">
        <v>434</v>
      </c>
      <c r="D816" s="28" t="s">
        <v>412</v>
      </c>
      <c r="E816" s="36">
        <v>4590.3319082755779</v>
      </c>
      <c r="F816" s="16">
        <v>3551.9533333333329</v>
      </c>
      <c r="G816" s="5">
        <f t="shared" si="60"/>
        <v>0.77379008845303165</v>
      </c>
      <c r="H816" s="84">
        <f t="shared" si="61"/>
        <v>0.77379008845303165</v>
      </c>
      <c r="I816" s="37">
        <v>3273.203590366546</v>
      </c>
      <c r="J816" s="91">
        <f t="shared" si="62"/>
        <v>8.516113809332948E-2</v>
      </c>
      <c r="K816" s="38">
        <v>202.70995724826699</v>
      </c>
      <c r="L816" s="16">
        <v>33</v>
      </c>
      <c r="M816" s="5">
        <f t="shared" si="63"/>
        <v>0.16279417374442826</v>
      </c>
      <c r="N816" s="11">
        <f t="shared" si="64"/>
        <v>0.16279417374442826</v>
      </c>
      <c r="O816" s="30"/>
      <c r="P816" s="30"/>
      <c r="Q816" s="30"/>
    </row>
    <row r="817" spans="1:17">
      <c r="A817" s="19" t="s">
        <v>179</v>
      </c>
      <c r="B817" s="9" t="s">
        <v>177</v>
      </c>
      <c r="C817" s="9" t="s">
        <v>177</v>
      </c>
      <c r="D817" s="28" t="s">
        <v>137</v>
      </c>
      <c r="E817" s="36">
        <v>2784</v>
      </c>
      <c r="F817" s="16">
        <v>2916.5966666666682</v>
      </c>
      <c r="G817" s="5">
        <f t="shared" si="60"/>
        <v>1.0476281130268206</v>
      </c>
      <c r="H817" s="84">
        <f t="shared" si="61"/>
        <v>1.0476281130268206</v>
      </c>
      <c r="I817" s="37">
        <v>1827</v>
      </c>
      <c r="J817" s="91">
        <f t="shared" si="62"/>
        <v>0.59638569604086933</v>
      </c>
      <c r="K817" s="38">
        <v>80</v>
      </c>
      <c r="L817" s="16">
        <v>20.75</v>
      </c>
      <c r="M817" s="5">
        <f t="shared" si="63"/>
        <v>0.25937500000000002</v>
      </c>
      <c r="N817" s="11">
        <f t="shared" si="64"/>
        <v>0.25937500000000002</v>
      </c>
      <c r="O817" s="30"/>
      <c r="P817" s="30"/>
      <c r="Q817" s="30"/>
    </row>
    <row r="818" spans="1:17">
      <c r="A818" s="19" t="s">
        <v>179</v>
      </c>
      <c r="B818" s="9" t="s">
        <v>166</v>
      </c>
      <c r="C818" s="9" t="s">
        <v>81</v>
      </c>
      <c r="D818" s="28" t="s">
        <v>81</v>
      </c>
      <c r="E818" s="36">
        <v>1556</v>
      </c>
      <c r="F818" s="16">
        <v>2120.1433333333348</v>
      </c>
      <c r="G818" s="5">
        <f t="shared" si="60"/>
        <v>1.3625599828620403</v>
      </c>
      <c r="H818" s="84">
        <f t="shared" si="61"/>
        <v>1.25</v>
      </c>
      <c r="I818" s="37">
        <v>933</v>
      </c>
      <c r="J818" s="91">
        <f t="shared" si="62"/>
        <v>1.2723937120400159</v>
      </c>
      <c r="K818" s="38">
        <v>52</v>
      </c>
      <c r="L818" s="16">
        <v>7.25</v>
      </c>
      <c r="M818" s="5">
        <f t="shared" si="63"/>
        <v>0.13942307692307693</v>
      </c>
      <c r="N818" s="11">
        <f t="shared" si="64"/>
        <v>0.13942307692307693</v>
      </c>
      <c r="O818" s="30"/>
      <c r="P818" s="30"/>
      <c r="Q818" s="30"/>
    </row>
    <row r="819" spans="1:17">
      <c r="A819" s="19" t="s">
        <v>673</v>
      </c>
      <c r="B819" s="9" t="s">
        <v>683</v>
      </c>
      <c r="C819" s="9" t="s">
        <v>675</v>
      </c>
      <c r="D819" s="28" t="s">
        <v>634</v>
      </c>
      <c r="E819" s="36">
        <v>7900.1016059343046</v>
      </c>
      <c r="F819" s="16">
        <v>8684.3833333333369</v>
      </c>
      <c r="G819" s="5">
        <f t="shared" si="60"/>
        <v>1.0992748912001213</v>
      </c>
      <c r="H819" s="84">
        <f t="shared" si="61"/>
        <v>1.0992748912001213</v>
      </c>
      <c r="I819" s="37">
        <v>6365.4945938252476</v>
      </c>
      <c r="J819" s="91">
        <f t="shared" si="62"/>
        <v>0.36429042634919395</v>
      </c>
      <c r="K819" s="38">
        <v>149.61134864520537</v>
      </c>
      <c r="L819" s="16">
        <v>12</v>
      </c>
      <c r="M819" s="5">
        <f t="shared" si="63"/>
        <v>8.0207819183939738E-2</v>
      </c>
      <c r="N819" s="11">
        <f t="shared" si="64"/>
        <v>8.0207819183939738E-2</v>
      </c>
      <c r="O819" s="30"/>
      <c r="P819" s="30"/>
      <c r="Q819" s="30"/>
    </row>
    <row r="820" spans="1:17">
      <c r="A820" s="19" t="s">
        <v>345</v>
      </c>
      <c r="B820" s="9" t="s">
        <v>349</v>
      </c>
      <c r="C820" s="9" t="s">
        <v>343</v>
      </c>
      <c r="D820" s="28" t="s">
        <v>321</v>
      </c>
      <c r="E820" s="36">
        <v>3730.6626333137965</v>
      </c>
      <c r="F820" s="16">
        <v>4427.47</v>
      </c>
      <c r="G820" s="5">
        <f t="shared" si="60"/>
        <v>1.1867784453260137</v>
      </c>
      <c r="H820" s="84">
        <f t="shared" si="61"/>
        <v>1.1867784453260137</v>
      </c>
      <c r="I820" s="37">
        <v>1972.9304060539396</v>
      </c>
      <c r="J820" s="91">
        <f t="shared" si="62"/>
        <v>1.2441085536592182</v>
      </c>
      <c r="K820" s="38">
        <v>64.761410125329149</v>
      </c>
      <c r="L820" s="16">
        <v>14.25</v>
      </c>
      <c r="M820" s="5">
        <f t="shared" si="63"/>
        <v>0.22003844530906244</v>
      </c>
      <c r="N820" s="11">
        <f t="shared" si="64"/>
        <v>0.22003844530906244</v>
      </c>
      <c r="O820" s="30"/>
      <c r="P820" s="30"/>
      <c r="Q820" s="30"/>
    </row>
    <row r="821" spans="1:17">
      <c r="A821" s="19" t="s">
        <v>686</v>
      </c>
      <c r="B821" s="9" t="s">
        <v>881</v>
      </c>
      <c r="C821" s="9" t="s">
        <v>869</v>
      </c>
      <c r="D821" s="28" t="s">
        <v>821</v>
      </c>
      <c r="E821" s="36">
        <v>1609.8997223931067</v>
      </c>
      <c r="F821" s="16">
        <v>2044.1703200000015</v>
      </c>
      <c r="G821" s="5">
        <f t="shared" si="60"/>
        <v>1.2697500916152431</v>
      </c>
      <c r="H821" s="84">
        <f t="shared" si="61"/>
        <v>1.25</v>
      </c>
      <c r="I821" s="37">
        <v>944.98501014761939</v>
      </c>
      <c r="J821" s="91">
        <f t="shared" si="62"/>
        <v>1.1631775086894494</v>
      </c>
      <c r="K821" s="38">
        <v>54.892500223324092</v>
      </c>
      <c r="L821" s="16">
        <v>24.75</v>
      </c>
      <c r="M821" s="5">
        <f t="shared" si="63"/>
        <v>0.45088126609841694</v>
      </c>
      <c r="N821" s="11">
        <f t="shared" si="64"/>
        <v>0.45088126609841694</v>
      </c>
      <c r="O821" s="30"/>
      <c r="P821" s="30"/>
      <c r="Q821" s="30"/>
    </row>
    <row r="822" spans="1:17">
      <c r="A822" s="19" t="s">
        <v>928</v>
      </c>
      <c r="B822" s="9" t="s">
        <v>994</v>
      </c>
      <c r="C822" s="9" t="s">
        <v>959</v>
      </c>
      <c r="D822" s="28" t="s">
        <v>960</v>
      </c>
      <c r="E822" s="36">
        <v>2949.2216116927425</v>
      </c>
      <c r="F822" s="16">
        <v>3446.8166666666666</v>
      </c>
      <c r="G822" s="5">
        <f t="shared" si="60"/>
        <v>1.1687208085689849</v>
      </c>
      <c r="H822" s="84">
        <f t="shared" si="61"/>
        <v>1.1687208085689849</v>
      </c>
      <c r="I822" s="37">
        <v>2829.1350944859046</v>
      </c>
      <c r="J822" s="91">
        <f t="shared" si="62"/>
        <v>0.21832876534763135</v>
      </c>
      <c r="K822" s="38">
        <v>80.182878996808199</v>
      </c>
      <c r="L822" s="16">
        <v>55.5</v>
      </c>
      <c r="M822" s="5">
        <f t="shared" si="63"/>
        <v>0.69216771328713778</v>
      </c>
      <c r="N822" s="11">
        <f t="shared" si="64"/>
        <v>0.69216771328713778</v>
      </c>
      <c r="O822" s="15"/>
      <c r="P822" s="15"/>
      <c r="Q822" s="15"/>
    </row>
    <row r="823" spans="1:17">
      <c r="A823" s="19" t="s">
        <v>179</v>
      </c>
      <c r="B823" s="9" t="s">
        <v>177</v>
      </c>
      <c r="C823" s="9" t="s">
        <v>164</v>
      </c>
      <c r="D823" s="28" t="s">
        <v>19</v>
      </c>
      <c r="E823" s="36">
        <v>2328</v>
      </c>
      <c r="F823" s="16">
        <v>2010.4533333333329</v>
      </c>
      <c r="G823" s="5">
        <f t="shared" si="60"/>
        <v>0.86359679266895739</v>
      </c>
      <c r="H823" s="84">
        <f t="shared" si="61"/>
        <v>0.86359679266895739</v>
      </c>
      <c r="I823" s="37">
        <v>1429</v>
      </c>
      <c r="J823" s="91">
        <f t="shared" si="62"/>
        <v>0.4068952647539068</v>
      </c>
      <c r="K823" s="38">
        <v>68</v>
      </c>
      <c r="L823" s="16">
        <v>7.5</v>
      </c>
      <c r="M823" s="5">
        <f t="shared" si="63"/>
        <v>0.11029411764705882</v>
      </c>
      <c r="N823" s="11">
        <f t="shared" si="64"/>
        <v>0.11029411764705882</v>
      </c>
      <c r="O823" s="30"/>
      <c r="P823" s="30"/>
      <c r="Q823" s="30"/>
    </row>
    <row r="824" spans="1:17">
      <c r="A824" s="19" t="s">
        <v>345</v>
      </c>
      <c r="B824" s="9" t="s">
        <v>346</v>
      </c>
      <c r="C824" s="9" t="s">
        <v>337</v>
      </c>
      <c r="D824" s="28" t="s">
        <v>247</v>
      </c>
      <c r="E824" s="36">
        <v>7510.5260268120337</v>
      </c>
      <c r="F824" s="16">
        <v>7913.3266666666668</v>
      </c>
      <c r="G824" s="5">
        <f t="shared" si="60"/>
        <v>1.0536314817919097</v>
      </c>
      <c r="H824" s="84">
        <f t="shared" si="61"/>
        <v>1.0536314817919097</v>
      </c>
      <c r="I824" s="37">
        <v>6284.7950772175282</v>
      </c>
      <c r="J824" s="91">
        <f t="shared" si="62"/>
        <v>0.25912246452594601</v>
      </c>
      <c r="K824" s="38">
        <v>66.135657555044361</v>
      </c>
      <c r="L824" s="16">
        <v>7.5</v>
      </c>
      <c r="M824" s="5">
        <f t="shared" si="63"/>
        <v>0.11340327256529943</v>
      </c>
      <c r="N824" s="11">
        <f t="shared" si="64"/>
        <v>0.11340327256529943</v>
      </c>
      <c r="O824" s="30"/>
      <c r="P824" s="30"/>
      <c r="Q824" s="30"/>
    </row>
    <row r="825" spans="1:17">
      <c r="A825" s="19" t="s">
        <v>459</v>
      </c>
      <c r="B825" s="9" t="s">
        <v>549</v>
      </c>
      <c r="C825" s="9" t="s">
        <v>544</v>
      </c>
      <c r="D825" s="28" t="s">
        <v>509</v>
      </c>
      <c r="E825" s="36">
        <v>1402.8075091555704</v>
      </c>
      <c r="F825" s="16">
        <v>1433.4131408308001</v>
      </c>
      <c r="G825" s="5">
        <f t="shared" si="60"/>
        <v>1.0218174136333593</v>
      </c>
      <c r="H825" s="84">
        <f t="shared" si="61"/>
        <v>1.0218174136333593</v>
      </c>
      <c r="I825" s="37">
        <v>1023.6052734696103</v>
      </c>
      <c r="J825" s="91">
        <f t="shared" si="62"/>
        <v>0.40035732326007456</v>
      </c>
      <c r="K825" s="38">
        <v>45.366902350468187</v>
      </c>
      <c r="L825" s="16">
        <v>6.75</v>
      </c>
      <c r="M825" s="5">
        <f t="shared" si="63"/>
        <v>0.14878688317432234</v>
      </c>
      <c r="N825" s="11">
        <f t="shared" si="64"/>
        <v>0.14878688317432234</v>
      </c>
      <c r="O825" s="30"/>
      <c r="P825" s="30"/>
      <c r="Q825" s="30"/>
    </row>
    <row r="826" spans="1:17">
      <c r="A826" s="19" t="s">
        <v>459</v>
      </c>
      <c r="B826" s="9" t="s">
        <v>549</v>
      </c>
      <c r="C826" s="9" t="s">
        <v>544</v>
      </c>
      <c r="D826" s="28" t="s">
        <v>505</v>
      </c>
      <c r="E826" s="36">
        <v>1402.8075091555704</v>
      </c>
      <c r="F826" s="16">
        <v>1324.9640881458965</v>
      </c>
      <c r="G826" s="5">
        <f t="shared" si="60"/>
        <v>0.94450883638587579</v>
      </c>
      <c r="H826" s="84">
        <f t="shared" si="61"/>
        <v>0.94450883638587579</v>
      </c>
      <c r="I826" s="37">
        <v>1023.6052734696103</v>
      </c>
      <c r="J826" s="91">
        <f t="shared" si="62"/>
        <v>0.29440920488305133</v>
      </c>
      <c r="K826" s="38">
        <v>45.366902350468187</v>
      </c>
      <c r="L826" s="16">
        <v>6.75</v>
      </c>
      <c r="M826" s="5">
        <f t="shared" si="63"/>
        <v>0.14878688317432234</v>
      </c>
      <c r="N826" s="11">
        <f t="shared" si="64"/>
        <v>0.14878688317432234</v>
      </c>
      <c r="O826" s="30"/>
      <c r="P826" s="30"/>
      <c r="Q826" s="30"/>
    </row>
    <row r="827" spans="1:17">
      <c r="A827" s="19" t="s">
        <v>995</v>
      </c>
      <c r="B827" s="9" t="s">
        <v>1082</v>
      </c>
      <c r="C827" s="9" t="s">
        <v>1030</v>
      </c>
      <c r="D827" s="28" t="s">
        <v>1026</v>
      </c>
      <c r="E827" s="36">
        <v>6122.6503628119299</v>
      </c>
      <c r="F827" s="16">
        <v>4398.2699999999995</v>
      </c>
      <c r="G827" s="5">
        <f t="shared" si="60"/>
        <v>0.7183604712616678</v>
      </c>
      <c r="H827" s="84">
        <f t="shared" si="61"/>
        <v>0.7183604712616678</v>
      </c>
      <c r="I827" s="37">
        <v>4117.8228078106067</v>
      </c>
      <c r="J827" s="91">
        <f t="shared" si="62"/>
        <v>6.8105696937091675E-2</v>
      </c>
      <c r="K827" s="38">
        <v>119.38943171692526</v>
      </c>
      <c r="L827" s="16">
        <v>9</v>
      </c>
      <c r="M827" s="5">
        <f t="shared" si="63"/>
        <v>7.5383556740090535E-2</v>
      </c>
      <c r="N827" s="11">
        <f t="shared" si="64"/>
        <v>7.5383556740090535E-2</v>
      </c>
      <c r="O827" s="15"/>
      <c r="P827" s="15"/>
      <c r="Q827" s="15"/>
    </row>
    <row r="828" spans="1:17">
      <c r="A828" s="19" t="s">
        <v>673</v>
      </c>
      <c r="B828" s="9" t="s">
        <v>684</v>
      </c>
      <c r="C828" s="9" t="s">
        <v>679</v>
      </c>
      <c r="D828" s="28" t="s">
        <v>650</v>
      </c>
      <c r="E828" s="36">
        <v>8728.621741953104</v>
      </c>
      <c r="F828" s="16">
        <v>8794.2666666666682</v>
      </c>
      <c r="G828" s="5">
        <f t="shared" si="60"/>
        <v>1.007520651788363</v>
      </c>
      <c r="H828" s="84">
        <f t="shared" si="61"/>
        <v>1.007520651788363</v>
      </c>
      <c r="I828" s="37">
        <v>7199.4233297182163</v>
      </c>
      <c r="J828" s="91">
        <f t="shared" si="62"/>
        <v>0.22152376154422826</v>
      </c>
      <c r="K828" s="38">
        <v>120.19499544444292</v>
      </c>
      <c r="L828" s="16">
        <v>4.5</v>
      </c>
      <c r="M828" s="5">
        <f t="shared" si="63"/>
        <v>3.7439162781781631E-2</v>
      </c>
      <c r="N828" s="11">
        <f t="shared" si="64"/>
        <v>3.7439162781781631E-2</v>
      </c>
      <c r="O828" s="30"/>
      <c r="P828" s="30"/>
      <c r="Q828" s="30"/>
    </row>
    <row r="829" spans="1:17">
      <c r="A829" s="19" t="s">
        <v>1245</v>
      </c>
      <c r="B829" s="9" t="s">
        <v>1310</v>
      </c>
      <c r="C829" s="9" t="s">
        <v>1310</v>
      </c>
      <c r="D829" s="28" t="s">
        <v>1274</v>
      </c>
      <c r="E829" s="36">
        <v>2920.5584915787285</v>
      </c>
      <c r="F829" s="37">
        <v>2777.2543500000002</v>
      </c>
      <c r="G829" s="5">
        <f t="shared" si="60"/>
        <v>0.9509326240197078</v>
      </c>
      <c r="H829" s="84">
        <f t="shared" si="61"/>
        <v>0.9509326240197078</v>
      </c>
      <c r="I829" s="37">
        <v>2281.4484985531353</v>
      </c>
      <c r="J829" s="91">
        <f t="shared" si="62"/>
        <v>0.21732064158419462</v>
      </c>
      <c r="K829" s="38">
        <v>50</v>
      </c>
      <c r="L829" s="37">
        <v>10.5</v>
      </c>
      <c r="M829" s="5">
        <f t="shared" si="63"/>
        <v>0.21</v>
      </c>
      <c r="N829" s="11">
        <f t="shared" si="64"/>
        <v>0.21</v>
      </c>
      <c r="O829" s="15"/>
      <c r="P829" s="15"/>
      <c r="Q829" s="15"/>
    </row>
    <row r="830" spans="1:17">
      <c r="A830" s="19" t="s">
        <v>345</v>
      </c>
      <c r="B830" s="9" t="s">
        <v>348</v>
      </c>
      <c r="C830" s="9" t="s">
        <v>341</v>
      </c>
      <c r="D830" s="28" t="s">
        <v>295</v>
      </c>
      <c r="E830" s="36">
        <v>3005.5487442732001</v>
      </c>
      <c r="F830" s="16">
        <v>3429.9733333333338</v>
      </c>
      <c r="G830" s="5">
        <f t="shared" si="60"/>
        <v>1.1412136768265151</v>
      </c>
      <c r="H830" s="84">
        <f t="shared" si="61"/>
        <v>1.1412136768265151</v>
      </c>
      <c r="I830" s="37">
        <v>2012.713879206945</v>
      </c>
      <c r="J830" s="91">
        <f t="shared" si="62"/>
        <v>0.7041534660082045</v>
      </c>
      <c r="K830" s="38">
        <v>77.301417921480422</v>
      </c>
      <c r="L830" s="16">
        <v>23</v>
      </c>
      <c r="M830" s="5">
        <f t="shared" si="63"/>
        <v>0.29753658624169671</v>
      </c>
      <c r="N830" s="11">
        <f t="shared" si="64"/>
        <v>0.29753658624169671</v>
      </c>
      <c r="O830" s="30"/>
      <c r="P830" s="30"/>
      <c r="Q830" s="30"/>
    </row>
    <row r="831" spans="1:17">
      <c r="A831" s="19" t="s">
        <v>1086</v>
      </c>
      <c r="B831" s="9" t="s">
        <v>1147</v>
      </c>
      <c r="C831" s="9" t="s">
        <v>1141</v>
      </c>
      <c r="D831" s="28" t="s">
        <v>1100</v>
      </c>
      <c r="E831" s="36">
        <v>4489.303513903983</v>
      </c>
      <c r="F831" s="16">
        <v>3869.2100000000005</v>
      </c>
      <c r="G831" s="5">
        <f t="shared" si="60"/>
        <v>0.8618731141738426</v>
      </c>
      <c r="H831" s="84">
        <f t="shared" si="61"/>
        <v>0.8618731141738426</v>
      </c>
      <c r="I831" s="37">
        <v>3294.1066945114812</v>
      </c>
      <c r="J831" s="91">
        <f t="shared" si="62"/>
        <v>0.17458551249925658</v>
      </c>
      <c r="K831" s="38">
        <v>66.398887993922187</v>
      </c>
      <c r="L831" s="16">
        <v>40</v>
      </c>
      <c r="M831" s="5">
        <f t="shared" si="63"/>
        <v>0.60241972732527382</v>
      </c>
      <c r="N831" s="11">
        <f t="shared" si="64"/>
        <v>0.60241972732527382</v>
      </c>
      <c r="O831" s="15"/>
      <c r="P831" s="15"/>
      <c r="Q831" s="15"/>
    </row>
    <row r="832" spans="1:17">
      <c r="A832" s="19" t="s">
        <v>1230</v>
      </c>
      <c r="B832" s="9" t="s">
        <v>1226</v>
      </c>
      <c r="C832" s="9" t="s">
        <v>1226</v>
      </c>
      <c r="D832" s="28" t="s">
        <v>1236</v>
      </c>
      <c r="E832" s="36">
        <v>13000</v>
      </c>
      <c r="F832" s="16">
        <v>11688.313333333334</v>
      </c>
      <c r="G832" s="5">
        <f t="shared" si="60"/>
        <v>0.89910102564102568</v>
      </c>
      <c r="H832" s="84">
        <f t="shared" si="61"/>
        <v>0.89910102564102568</v>
      </c>
      <c r="I832" s="37">
        <v>7764.8043208372437</v>
      </c>
      <c r="J832" s="91">
        <f t="shared" si="62"/>
        <v>0.50529399716708312</v>
      </c>
      <c r="K832" s="38">
        <v>100</v>
      </c>
      <c r="L832" s="16">
        <v>69.75</v>
      </c>
      <c r="M832" s="5">
        <f t="shared" si="63"/>
        <v>0.69750000000000001</v>
      </c>
      <c r="N832" s="11">
        <f t="shared" si="64"/>
        <v>0.69750000000000001</v>
      </c>
      <c r="O832" s="15"/>
      <c r="P832" s="15"/>
      <c r="Q832" s="15"/>
    </row>
    <row r="833" spans="1:17">
      <c r="A833" s="19" t="s">
        <v>1245</v>
      </c>
      <c r="B833" s="9" t="s">
        <v>1312</v>
      </c>
      <c r="C833" s="9" t="s">
        <v>1312</v>
      </c>
      <c r="D833" s="28" t="s">
        <v>1291</v>
      </c>
      <c r="E833" s="36">
        <v>6039.2637234241238</v>
      </c>
      <c r="F833" s="37">
        <v>6771.8195110000024</v>
      </c>
      <c r="G833" s="5">
        <f t="shared" si="60"/>
        <v>1.1212988571329581</v>
      </c>
      <c r="H833" s="84">
        <f t="shared" si="61"/>
        <v>1.1212988571329581</v>
      </c>
      <c r="I833" s="37">
        <v>5382.278703283805</v>
      </c>
      <c r="J833" s="91">
        <f t="shared" si="62"/>
        <v>0.25816961259706206</v>
      </c>
      <c r="K833" s="38">
        <v>40</v>
      </c>
      <c r="L833" s="37">
        <v>43.096800000000002</v>
      </c>
      <c r="M833" s="5">
        <f t="shared" si="63"/>
        <v>1.07742</v>
      </c>
      <c r="N833" s="11">
        <f t="shared" si="64"/>
        <v>1.07742</v>
      </c>
      <c r="O833" s="15"/>
      <c r="P833" s="15"/>
      <c r="Q833" s="15"/>
    </row>
    <row r="834" spans="1:17">
      <c r="A834" s="19" t="s">
        <v>550</v>
      </c>
      <c r="B834" s="9" t="s">
        <v>625</v>
      </c>
      <c r="C834" s="9" t="s">
        <v>611</v>
      </c>
      <c r="D834" s="28" t="s">
        <v>610</v>
      </c>
      <c r="E834" s="36">
        <v>2952.0112699301508</v>
      </c>
      <c r="F834" s="16">
        <v>3220.6000000000004</v>
      </c>
      <c r="G834" s="5">
        <f t="shared" si="60"/>
        <v>1.0909849948087105</v>
      </c>
      <c r="H834" s="84">
        <f t="shared" si="61"/>
        <v>1.0909849948087105</v>
      </c>
      <c r="I834" s="37">
        <v>1467.2182110254751</v>
      </c>
      <c r="J834" s="91">
        <f t="shared" si="62"/>
        <v>1.195038185730426</v>
      </c>
      <c r="K834" s="38">
        <v>233.33796676746582</v>
      </c>
      <c r="L834" s="16">
        <v>21.5</v>
      </c>
      <c r="M834" s="5">
        <f t="shared" si="63"/>
        <v>9.2141027445507562E-2</v>
      </c>
      <c r="N834" s="11">
        <f t="shared" si="64"/>
        <v>9.2141027445507562E-2</v>
      </c>
      <c r="O834" s="30"/>
      <c r="P834" s="30"/>
      <c r="Q834" s="30"/>
    </row>
    <row r="835" spans="1:17">
      <c r="A835" s="19" t="s">
        <v>673</v>
      </c>
      <c r="B835" s="9" t="s">
        <v>683</v>
      </c>
      <c r="C835" s="9" t="s">
        <v>674</v>
      </c>
      <c r="D835" s="28" t="s">
        <v>627</v>
      </c>
      <c r="E835" s="36">
        <v>3507.9318585957699</v>
      </c>
      <c r="F835" s="16">
        <v>2950.8240712187958</v>
      </c>
      <c r="G835" s="5">
        <f t="shared" ref="G835:G898" si="65">IFERROR(F835/E835,0)</f>
        <v>0.84118625736362362</v>
      </c>
      <c r="H835" s="84">
        <f t="shared" ref="H835:H898" si="66">IF(G835&gt;125%,125%,G835)</f>
        <v>0.84118625736362362</v>
      </c>
      <c r="I835" s="37">
        <v>2858.6420772313782</v>
      </c>
      <c r="J835" s="91">
        <f t="shared" ref="J835:J898" si="67">IF(I835=0,0,F835/I835-1)</f>
        <v>3.2246777139968819E-2</v>
      </c>
      <c r="K835" s="38">
        <v>58.426932908994871</v>
      </c>
      <c r="L835" s="16">
        <v>0</v>
      </c>
      <c r="M835" s="5">
        <f t="shared" ref="M835:M898" si="68">IFERROR(L835/K835,0)</f>
        <v>0</v>
      </c>
      <c r="N835" s="11">
        <f t="shared" ref="N835:N898" si="69">IF(M835&gt;125%,125%,M835)</f>
        <v>0</v>
      </c>
      <c r="O835" s="30"/>
      <c r="P835" s="30"/>
      <c r="Q835" s="30"/>
    </row>
    <row r="836" spans="1:17">
      <c r="A836" s="19" t="s">
        <v>550</v>
      </c>
      <c r="B836" s="9" t="s">
        <v>625</v>
      </c>
      <c r="C836" s="9" t="s">
        <v>624</v>
      </c>
      <c r="D836" s="28" t="s">
        <v>587</v>
      </c>
      <c r="E836" s="36">
        <v>5435.4040658226268</v>
      </c>
      <c r="F836" s="16">
        <v>5411.2333333333327</v>
      </c>
      <c r="G836" s="5">
        <f t="shared" si="65"/>
        <v>0.99555309371730472</v>
      </c>
      <c r="H836" s="84">
        <f t="shared" si="66"/>
        <v>0.99555309371730472</v>
      </c>
      <c r="I836" s="37">
        <v>3449.7279554119773</v>
      </c>
      <c r="J836" s="91">
        <f t="shared" si="67"/>
        <v>0.56859711933056079</v>
      </c>
      <c r="K836" s="38">
        <v>300.26358689437006</v>
      </c>
      <c r="L836" s="16">
        <v>36.5</v>
      </c>
      <c r="M836" s="5">
        <f t="shared" si="68"/>
        <v>0.12155986137886363</v>
      </c>
      <c r="N836" s="11">
        <f t="shared" si="69"/>
        <v>0.12155986137886363</v>
      </c>
      <c r="O836" s="30"/>
      <c r="P836" s="30"/>
      <c r="Q836" s="30"/>
    </row>
    <row r="837" spans="1:17">
      <c r="A837" s="19" t="s">
        <v>995</v>
      </c>
      <c r="B837" s="9" t="s">
        <v>1085</v>
      </c>
      <c r="C837" s="9" t="s">
        <v>1071</v>
      </c>
      <c r="D837" s="28" t="s">
        <v>1071</v>
      </c>
      <c r="E837" s="36">
        <v>2433.1976643587782</v>
      </c>
      <c r="F837" s="16">
        <v>2039.5800000000002</v>
      </c>
      <c r="G837" s="5">
        <f t="shared" si="65"/>
        <v>0.83823029664854287</v>
      </c>
      <c r="H837" s="84">
        <f t="shared" si="66"/>
        <v>0.83823029664854287</v>
      </c>
      <c r="I837" s="37">
        <v>1882.159289683377</v>
      </c>
      <c r="J837" s="91">
        <f t="shared" si="67"/>
        <v>8.3638356848694251E-2</v>
      </c>
      <c r="K837" s="38">
        <v>92.998323330316083</v>
      </c>
      <c r="L837" s="16">
        <v>13.5</v>
      </c>
      <c r="M837" s="5">
        <f t="shared" si="68"/>
        <v>0.14516390744003016</v>
      </c>
      <c r="N837" s="11">
        <f t="shared" si="69"/>
        <v>0.14516390744003016</v>
      </c>
      <c r="O837" s="15"/>
      <c r="P837" s="15"/>
      <c r="Q837" s="15"/>
    </row>
    <row r="838" spans="1:17">
      <c r="A838" s="19" t="s">
        <v>345</v>
      </c>
      <c r="B838" s="9" t="s">
        <v>348</v>
      </c>
      <c r="C838" s="9" t="s">
        <v>342</v>
      </c>
      <c r="D838" s="28" t="s">
        <v>308</v>
      </c>
      <c r="E838" s="36">
        <v>4089.1367863827354</v>
      </c>
      <c r="F838" s="16">
        <v>3943.5833333333335</v>
      </c>
      <c r="G838" s="5">
        <f t="shared" si="65"/>
        <v>0.96440484614402955</v>
      </c>
      <c r="H838" s="84">
        <f t="shared" si="66"/>
        <v>0.96440484614402955</v>
      </c>
      <c r="I838" s="37">
        <v>2804.0348641759265</v>
      </c>
      <c r="J838" s="91">
        <f t="shared" si="67"/>
        <v>0.40639597021997331</v>
      </c>
      <c r="K838" s="38">
        <v>48.098660040032264</v>
      </c>
      <c r="L838" s="16">
        <v>13.75</v>
      </c>
      <c r="M838" s="5">
        <f t="shared" si="68"/>
        <v>0.28587074959169229</v>
      </c>
      <c r="N838" s="11">
        <f t="shared" si="69"/>
        <v>0.28587074959169229</v>
      </c>
      <c r="O838" s="30"/>
      <c r="P838" s="30"/>
      <c r="Q838" s="30"/>
    </row>
    <row r="839" spans="1:17">
      <c r="A839" s="19" t="s">
        <v>459</v>
      </c>
      <c r="B839" s="9" t="s">
        <v>549</v>
      </c>
      <c r="C839" s="9" t="s">
        <v>544</v>
      </c>
      <c r="D839" s="28" t="s">
        <v>504</v>
      </c>
      <c r="E839" s="36">
        <v>1402.8075091555704</v>
      </c>
      <c r="F839" s="16">
        <v>1494.4625607902735</v>
      </c>
      <c r="G839" s="5">
        <f t="shared" si="65"/>
        <v>1.0653368698388814</v>
      </c>
      <c r="H839" s="84">
        <f t="shared" si="66"/>
        <v>1.0653368698388814</v>
      </c>
      <c r="I839" s="37">
        <v>1023.6052734696103</v>
      </c>
      <c r="J839" s="91">
        <f t="shared" si="67"/>
        <v>0.45999888777892517</v>
      </c>
      <c r="K839" s="38">
        <v>45.366902350468187</v>
      </c>
      <c r="L839" s="16">
        <v>28.5</v>
      </c>
      <c r="M839" s="5">
        <f t="shared" si="68"/>
        <v>0.62821128451380548</v>
      </c>
      <c r="N839" s="11">
        <f t="shared" si="69"/>
        <v>0.62821128451380548</v>
      </c>
      <c r="O839" s="30"/>
      <c r="P839" s="30"/>
      <c r="Q839" s="30"/>
    </row>
    <row r="840" spans="1:17">
      <c r="A840" s="19" t="s">
        <v>550</v>
      </c>
      <c r="B840" s="9" t="s">
        <v>625</v>
      </c>
      <c r="C840" s="9" t="s">
        <v>624</v>
      </c>
      <c r="D840" s="28" t="s">
        <v>589</v>
      </c>
      <c r="E840" s="36">
        <v>3141.8583243042726</v>
      </c>
      <c r="F840" s="16">
        <v>3196.2166666666672</v>
      </c>
      <c r="G840" s="5">
        <f t="shared" si="65"/>
        <v>1.0173013346725084</v>
      </c>
      <c r="H840" s="84">
        <f t="shared" si="66"/>
        <v>1.0173013346725084</v>
      </c>
      <c r="I840" s="37">
        <v>2108.3756066379588</v>
      </c>
      <c r="J840" s="91">
        <f t="shared" si="67"/>
        <v>0.51596169895144683</v>
      </c>
      <c r="K840" s="38">
        <v>186.737925753252</v>
      </c>
      <c r="L840" s="16">
        <v>40.25</v>
      </c>
      <c r="M840" s="5">
        <f t="shared" si="68"/>
        <v>0.21554271762226135</v>
      </c>
      <c r="N840" s="11">
        <f t="shared" si="69"/>
        <v>0.21554271762226135</v>
      </c>
      <c r="O840" s="30"/>
      <c r="P840" s="30"/>
      <c r="Q840" s="30"/>
    </row>
    <row r="841" spans="1:17">
      <c r="A841" s="19" t="s">
        <v>673</v>
      </c>
      <c r="B841" s="9" t="s">
        <v>684</v>
      </c>
      <c r="C841" s="9" t="s">
        <v>678</v>
      </c>
      <c r="D841" s="28" t="s">
        <v>642</v>
      </c>
      <c r="E841" s="36">
        <v>4502.9930469280589</v>
      </c>
      <c r="F841" s="16">
        <v>4052.3366666666666</v>
      </c>
      <c r="G841" s="5">
        <f t="shared" si="65"/>
        <v>0.89992070261604551</v>
      </c>
      <c r="H841" s="84">
        <f t="shared" si="66"/>
        <v>0.89992070261604551</v>
      </c>
      <c r="I841" s="37">
        <v>3701.1346452849598</v>
      </c>
      <c r="J841" s="91">
        <f t="shared" si="67"/>
        <v>9.4890366074392496E-2</v>
      </c>
      <c r="K841" s="38">
        <v>65.015995049460088</v>
      </c>
      <c r="L841" s="16">
        <v>3.75</v>
      </c>
      <c r="M841" s="5">
        <f t="shared" si="68"/>
        <v>5.7678114395499684E-2</v>
      </c>
      <c r="N841" s="11">
        <f t="shared" si="69"/>
        <v>5.7678114395499684E-2</v>
      </c>
      <c r="O841" s="30"/>
      <c r="P841" s="30"/>
      <c r="Q841" s="30"/>
    </row>
    <row r="842" spans="1:17">
      <c r="A842" s="19" t="s">
        <v>457</v>
      </c>
      <c r="B842" s="9" t="s">
        <v>445</v>
      </c>
      <c r="C842" s="9" t="s">
        <v>458</v>
      </c>
      <c r="D842" s="28" t="s">
        <v>455</v>
      </c>
      <c r="E842" s="36">
        <v>2544</v>
      </c>
      <c r="F842" s="16">
        <v>2231</v>
      </c>
      <c r="G842" s="5">
        <f t="shared" si="65"/>
        <v>0.87696540880503149</v>
      </c>
      <c r="H842" s="84">
        <f t="shared" si="66"/>
        <v>0.87696540880503149</v>
      </c>
      <c r="I842" s="37">
        <v>2085.9379999999996</v>
      </c>
      <c r="J842" s="91">
        <f t="shared" si="67"/>
        <v>6.9542814791235585E-2</v>
      </c>
      <c r="K842" s="38">
        <v>64</v>
      </c>
      <c r="L842" s="16">
        <v>47</v>
      </c>
      <c r="M842" s="5">
        <f t="shared" si="68"/>
        <v>0.734375</v>
      </c>
      <c r="N842" s="11">
        <f t="shared" si="69"/>
        <v>0.734375</v>
      </c>
      <c r="O842" s="30"/>
      <c r="P842" s="30"/>
      <c r="Q842" s="30"/>
    </row>
    <row r="843" spans="1:17">
      <c r="A843" s="19" t="s">
        <v>459</v>
      </c>
      <c r="B843" s="9" t="s">
        <v>548</v>
      </c>
      <c r="C843" s="9" t="s">
        <v>543</v>
      </c>
      <c r="D843" s="28" t="s">
        <v>498</v>
      </c>
      <c r="E843" s="36">
        <v>1517.8069423244235</v>
      </c>
      <c r="F843" s="16">
        <v>1311.3066529774128</v>
      </c>
      <c r="G843" s="5">
        <f t="shared" si="65"/>
        <v>0.86394825086860594</v>
      </c>
      <c r="H843" s="84">
        <f t="shared" si="66"/>
        <v>0.86394825086860594</v>
      </c>
      <c r="I843" s="37">
        <v>1060.646588145537</v>
      </c>
      <c r="J843" s="91">
        <f t="shared" si="67"/>
        <v>0.23632760208104431</v>
      </c>
      <c r="K843" s="38">
        <v>17.473246703611697</v>
      </c>
      <c r="L843" s="16">
        <v>9.75</v>
      </c>
      <c r="M843" s="5">
        <f t="shared" si="68"/>
        <v>0.55799589883800405</v>
      </c>
      <c r="N843" s="11">
        <f t="shared" si="69"/>
        <v>0.55799589883800405</v>
      </c>
      <c r="O843" s="30"/>
      <c r="P843" s="30"/>
      <c r="Q843" s="30"/>
    </row>
    <row r="844" spans="1:17">
      <c r="A844" s="19" t="s">
        <v>686</v>
      </c>
      <c r="B844" s="9" t="s">
        <v>876</v>
      </c>
      <c r="C844" s="9" t="s">
        <v>855</v>
      </c>
      <c r="D844" s="28" t="s">
        <v>707</v>
      </c>
      <c r="E844" s="36">
        <v>1583.8679516123127</v>
      </c>
      <c r="F844" s="16">
        <v>1639.1064500000009</v>
      </c>
      <c r="G844" s="5">
        <f t="shared" si="65"/>
        <v>1.0348756967596053</v>
      </c>
      <c r="H844" s="84">
        <f t="shared" si="66"/>
        <v>1.0348756967596053</v>
      </c>
      <c r="I844" s="37">
        <v>1004.0475701090771</v>
      </c>
      <c r="J844" s="91">
        <f t="shared" si="67"/>
        <v>0.63249879666750508</v>
      </c>
      <c r="K844" s="38">
        <v>89.036843785475909</v>
      </c>
      <c r="L844" s="16">
        <v>53.75</v>
      </c>
      <c r="M844" s="5">
        <f t="shared" si="68"/>
        <v>0.60368267466336156</v>
      </c>
      <c r="N844" s="11">
        <f t="shared" si="69"/>
        <v>0.60368267466336156</v>
      </c>
      <c r="O844" s="30"/>
      <c r="P844" s="30"/>
      <c r="Q844" s="30"/>
    </row>
    <row r="845" spans="1:17">
      <c r="A845" s="19" t="s">
        <v>928</v>
      </c>
      <c r="B845" s="9" t="s">
        <v>992</v>
      </c>
      <c r="C845" s="9" t="s">
        <v>972</v>
      </c>
      <c r="D845" s="28" t="s">
        <v>972</v>
      </c>
      <c r="E845" s="36">
        <v>13827.475596116938</v>
      </c>
      <c r="F845" s="16">
        <v>20733.199999999997</v>
      </c>
      <c r="G845" s="5">
        <f t="shared" si="65"/>
        <v>1.499420473092163</v>
      </c>
      <c r="H845" s="84">
        <f t="shared" si="66"/>
        <v>1.25</v>
      </c>
      <c r="I845" s="37">
        <v>15492.828265378001</v>
      </c>
      <c r="J845" s="91">
        <f t="shared" si="67"/>
        <v>0.33824500245269706</v>
      </c>
      <c r="K845" s="38">
        <v>201.18378038855309</v>
      </c>
      <c r="L845" s="16">
        <v>39.75</v>
      </c>
      <c r="M845" s="5">
        <f t="shared" si="68"/>
        <v>0.19758054015701201</v>
      </c>
      <c r="N845" s="11">
        <f t="shared" si="69"/>
        <v>0.19758054015701201</v>
      </c>
      <c r="O845" s="15"/>
      <c r="P845" s="15"/>
      <c r="Q845" s="15"/>
    </row>
    <row r="846" spans="1:17">
      <c r="A846" s="19" t="s">
        <v>1149</v>
      </c>
      <c r="B846" s="9" t="s">
        <v>1217</v>
      </c>
      <c r="C846" s="9" t="s">
        <v>1166</v>
      </c>
      <c r="D846" s="28" t="s">
        <v>1167</v>
      </c>
      <c r="E846" s="36">
        <v>3675.2266239535275</v>
      </c>
      <c r="F846" s="16">
        <v>2583.986666666668</v>
      </c>
      <c r="G846" s="5">
        <f t="shared" si="65"/>
        <v>0.70308226704317156</v>
      </c>
      <c r="H846" s="84">
        <f t="shared" si="66"/>
        <v>0.70308226704317156</v>
      </c>
      <c r="I846" s="37">
        <v>2444.3314179929725</v>
      </c>
      <c r="J846" s="91">
        <f t="shared" si="67"/>
        <v>5.7134334421952371E-2</v>
      </c>
      <c r="K846" s="38">
        <v>198.08730319941759</v>
      </c>
      <c r="L846" s="16">
        <v>25.5</v>
      </c>
      <c r="M846" s="5">
        <f t="shared" si="68"/>
        <v>0.12873111798755094</v>
      </c>
      <c r="N846" s="11">
        <f t="shared" si="69"/>
        <v>0.12873111798755094</v>
      </c>
      <c r="O846" s="15"/>
      <c r="P846" s="15"/>
      <c r="Q846" s="15"/>
    </row>
    <row r="847" spans="1:17">
      <c r="A847" s="19" t="s">
        <v>345</v>
      </c>
      <c r="B847" s="9" t="s">
        <v>348</v>
      </c>
      <c r="C847" s="9" t="s">
        <v>342</v>
      </c>
      <c r="D847" s="28" t="s">
        <v>304</v>
      </c>
      <c r="E847" s="36">
        <v>10683.492079782354</v>
      </c>
      <c r="F847" s="16">
        <v>11750.456666666665</v>
      </c>
      <c r="G847" s="5">
        <f t="shared" si="65"/>
        <v>1.0998703962071967</v>
      </c>
      <c r="H847" s="84">
        <f t="shared" si="66"/>
        <v>1.0998703962071967</v>
      </c>
      <c r="I847" s="37">
        <v>8120.9581599452977</v>
      </c>
      <c r="J847" s="91">
        <f t="shared" si="67"/>
        <v>0.44692983700162481</v>
      </c>
      <c r="K847" s="38">
        <v>60.123325050040322</v>
      </c>
      <c r="L847" s="16">
        <v>0.75</v>
      </c>
      <c r="M847" s="5">
        <f t="shared" si="68"/>
        <v>1.2474359982182938E-2</v>
      </c>
      <c r="N847" s="11">
        <f t="shared" si="69"/>
        <v>1.2474359982182938E-2</v>
      </c>
      <c r="O847" s="30"/>
      <c r="P847" s="30"/>
      <c r="Q847" s="30"/>
    </row>
    <row r="848" spans="1:17">
      <c r="A848" s="19" t="s">
        <v>179</v>
      </c>
      <c r="B848" s="9" t="s">
        <v>169</v>
      </c>
      <c r="C848" s="9" t="s">
        <v>178</v>
      </c>
      <c r="D848" s="28" t="s">
        <v>158</v>
      </c>
      <c r="E848" s="36">
        <v>3756</v>
      </c>
      <c r="F848" s="16">
        <v>3760.1500000000005</v>
      </c>
      <c r="G848" s="5">
        <f t="shared" si="65"/>
        <v>1.0011048988285411</v>
      </c>
      <c r="H848" s="84">
        <f t="shared" si="66"/>
        <v>1.0011048988285411</v>
      </c>
      <c r="I848" s="37">
        <v>2304</v>
      </c>
      <c r="J848" s="91">
        <f t="shared" si="67"/>
        <v>0.63200954861111125</v>
      </c>
      <c r="K848" s="38">
        <v>48</v>
      </c>
      <c r="L848" s="16">
        <v>10</v>
      </c>
      <c r="M848" s="5">
        <f t="shared" si="68"/>
        <v>0.20833333333333334</v>
      </c>
      <c r="N848" s="11">
        <f t="shared" si="69"/>
        <v>0.20833333333333334</v>
      </c>
      <c r="O848" s="30"/>
      <c r="P848" s="30"/>
      <c r="Q848" s="30"/>
    </row>
    <row r="849" spans="1:17">
      <c r="A849" s="19" t="s">
        <v>1149</v>
      </c>
      <c r="B849" s="9" t="s">
        <v>1218</v>
      </c>
      <c r="C849" s="9" t="s">
        <v>1185</v>
      </c>
      <c r="D849" s="28" t="s">
        <v>1185</v>
      </c>
      <c r="E849" s="36">
        <v>2938.1486629124615</v>
      </c>
      <c r="F849" s="16">
        <v>2839.5500000000015</v>
      </c>
      <c r="G849" s="5">
        <f t="shared" si="65"/>
        <v>0.96644190807733898</v>
      </c>
      <c r="H849" s="84">
        <f t="shared" si="66"/>
        <v>0.96644190807733898</v>
      </c>
      <c r="I849" s="37">
        <v>1685.7908644661898</v>
      </c>
      <c r="J849" s="91">
        <f t="shared" si="67"/>
        <v>0.68440229440865585</v>
      </c>
      <c r="K849" s="38">
        <v>118.64530302794492</v>
      </c>
      <c r="L849" s="16">
        <v>3</v>
      </c>
      <c r="M849" s="5">
        <f t="shared" si="68"/>
        <v>2.5285451032927956E-2</v>
      </c>
      <c r="N849" s="11">
        <f t="shared" si="69"/>
        <v>2.5285451032927956E-2</v>
      </c>
      <c r="O849" s="15"/>
      <c r="P849" s="15"/>
      <c r="Q849" s="15"/>
    </row>
    <row r="850" spans="1:17">
      <c r="A850" s="19" t="s">
        <v>457</v>
      </c>
      <c r="B850" s="9" t="s">
        <v>445</v>
      </c>
      <c r="C850" s="9" t="s">
        <v>445</v>
      </c>
      <c r="D850" s="28" t="s">
        <v>445</v>
      </c>
      <c r="E850" s="36">
        <v>6636</v>
      </c>
      <c r="F850" s="16">
        <v>5248</v>
      </c>
      <c r="G850" s="5">
        <f t="shared" si="65"/>
        <v>0.79083785412899332</v>
      </c>
      <c r="H850" s="84">
        <f t="shared" si="66"/>
        <v>0.79083785412899332</v>
      </c>
      <c r="I850" s="37">
        <v>4894.4440000000004</v>
      </c>
      <c r="J850" s="91">
        <f t="shared" si="67"/>
        <v>7.2236192711572444E-2</v>
      </c>
      <c r="K850" s="38">
        <v>100</v>
      </c>
      <c r="L850" s="16">
        <v>40</v>
      </c>
      <c r="M850" s="5">
        <f t="shared" si="68"/>
        <v>0.4</v>
      </c>
      <c r="N850" s="11">
        <f t="shared" si="69"/>
        <v>0.4</v>
      </c>
      <c r="O850" s="30"/>
      <c r="P850" s="30"/>
      <c r="Q850" s="30"/>
    </row>
    <row r="851" spans="1:17">
      <c r="A851" s="19" t="s">
        <v>345</v>
      </c>
      <c r="B851" s="9" t="s">
        <v>346</v>
      </c>
      <c r="C851" s="9" t="s">
        <v>336</v>
      </c>
      <c r="D851" s="28" t="s">
        <v>226</v>
      </c>
      <c r="E851" s="36">
        <v>4122.1607450758393</v>
      </c>
      <c r="F851" s="16">
        <v>4016.0299999999997</v>
      </c>
      <c r="G851" s="5">
        <f t="shared" si="65"/>
        <v>0.97425361318026749</v>
      </c>
      <c r="H851" s="84">
        <f t="shared" si="66"/>
        <v>0.97425361318026749</v>
      </c>
      <c r="I851" s="37">
        <v>2581.2808959671793</v>
      </c>
      <c r="J851" s="91">
        <f t="shared" si="67"/>
        <v>0.55582835106182227</v>
      </c>
      <c r="K851" s="38">
        <v>41.227422891456229</v>
      </c>
      <c r="L851" s="16">
        <v>9</v>
      </c>
      <c r="M851" s="5">
        <f t="shared" si="68"/>
        <v>0.21830129968820139</v>
      </c>
      <c r="N851" s="11">
        <f t="shared" si="69"/>
        <v>0.21830129968820139</v>
      </c>
      <c r="O851" s="30"/>
      <c r="P851" s="30"/>
      <c r="Q851" s="30"/>
    </row>
    <row r="852" spans="1:17">
      <c r="A852" s="19" t="s">
        <v>350</v>
      </c>
      <c r="B852" s="9" t="s">
        <v>441</v>
      </c>
      <c r="C852" s="9" t="s">
        <v>430</v>
      </c>
      <c r="D852" s="28" t="s">
        <v>351</v>
      </c>
      <c r="E852" s="36">
        <v>9377.6915396176428</v>
      </c>
      <c r="F852" s="16">
        <v>18665.449999999993</v>
      </c>
      <c r="G852" s="5">
        <f t="shared" si="65"/>
        <v>1.9904098915116417</v>
      </c>
      <c r="H852" s="84">
        <f t="shared" si="66"/>
        <v>1.25</v>
      </c>
      <c r="I852" s="37">
        <v>6686.9006926249685</v>
      </c>
      <c r="J852" s="91">
        <f t="shared" si="67"/>
        <v>1.7913454764755596</v>
      </c>
      <c r="K852" s="38">
        <v>281.33074618852925</v>
      </c>
      <c r="L852" s="16">
        <v>45.75</v>
      </c>
      <c r="M852" s="5">
        <f t="shared" si="68"/>
        <v>0.16261997886765414</v>
      </c>
      <c r="N852" s="11">
        <f t="shared" si="69"/>
        <v>0.16261997886765414</v>
      </c>
      <c r="O852" s="30"/>
      <c r="P852" s="30"/>
      <c r="Q852" s="30"/>
    </row>
    <row r="853" spans="1:17">
      <c r="A853" s="19" t="s">
        <v>995</v>
      </c>
      <c r="B853" s="9" t="s">
        <v>1082</v>
      </c>
      <c r="C853" s="9" t="s">
        <v>1082</v>
      </c>
      <c r="D853" s="28" t="s">
        <v>1040</v>
      </c>
      <c r="E853" s="36">
        <v>1963.8047251000651</v>
      </c>
      <c r="F853" s="16">
        <v>1649.3133333333335</v>
      </c>
      <c r="G853" s="5">
        <f t="shared" si="65"/>
        <v>0.8398560774668129</v>
      </c>
      <c r="H853" s="84">
        <f t="shared" si="66"/>
        <v>0.8398560774668129</v>
      </c>
      <c r="I853" s="37">
        <v>1275.9352559644519</v>
      </c>
      <c r="J853" s="91">
        <f t="shared" si="67"/>
        <v>0.29263089613951698</v>
      </c>
      <c r="K853" s="38">
        <v>52.044803287408044</v>
      </c>
      <c r="L853" s="16">
        <v>10.5</v>
      </c>
      <c r="M853" s="5">
        <f t="shared" si="68"/>
        <v>0.20174924943064235</v>
      </c>
      <c r="N853" s="11">
        <f t="shared" si="69"/>
        <v>0.20174924943064235</v>
      </c>
      <c r="O853" s="15"/>
      <c r="P853" s="15"/>
      <c r="Q853" s="15"/>
    </row>
    <row r="854" spans="1:17">
      <c r="A854" s="19" t="s">
        <v>179</v>
      </c>
      <c r="B854" s="9" t="s">
        <v>183</v>
      </c>
      <c r="C854" s="9" t="s">
        <v>58</v>
      </c>
      <c r="D854" s="28" t="s">
        <v>58</v>
      </c>
      <c r="E854" s="36">
        <v>3308</v>
      </c>
      <c r="F854" s="16">
        <v>2526.7633333333338</v>
      </c>
      <c r="G854" s="5">
        <f t="shared" si="65"/>
        <v>0.76383413945989531</v>
      </c>
      <c r="H854" s="84">
        <f t="shared" si="66"/>
        <v>0.76383413945989531</v>
      </c>
      <c r="I854" s="37">
        <v>1994</v>
      </c>
      <c r="J854" s="91">
        <f t="shared" si="67"/>
        <v>0.26718321631561381</v>
      </c>
      <c r="K854" s="38">
        <v>92</v>
      </c>
      <c r="L854" s="16">
        <v>15.25</v>
      </c>
      <c r="M854" s="5">
        <f t="shared" si="68"/>
        <v>0.16576086956521738</v>
      </c>
      <c r="N854" s="11">
        <f t="shared" si="69"/>
        <v>0.16576086956521738</v>
      </c>
      <c r="O854" s="30"/>
      <c r="P854" s="30"/>
      <c r="Q854" s="30"/>
    </row>
    <row r="855" spans="1:17">
      <c r="A855" s="19" t="s">
        <v>345</v>
      </c>
      <c r="B855" s="9" t="s">
        <v>347</v>
      </c>
      <c r="C855" s="9" t="s">
        <v>339</v>
      </c>
      <c r="D855" s="28" t="s">
        <v>279</v>
      </c>
      <c r="E855" s="36">
        <v>2669.9208454150225</v>
      </c>
      <c r="F855" s="16">
        <v>2029.8566666666668</v>
      </c>
      <c r="G855" s="5">
        <f t="shared" si="65"/>
        <v>0.76026848142426418</v>
      </c>
      <c r="H855" s="84">
        <f t="shared" si="66"/>
        <v>0.76026848142426418</v>
      </c>
      <c r="I855" s="37">
        <v>1706.7241417565092</v>
      </c>
      <c r="J855" s="91">
        <f t="shared" si="67"/>
        <v>0.18932908781474156</v>
      </c>
      <c r="K855" s="38">
        <v>28.137716123418876</v>
      </c>
      <c r="L855" s="16">
        <v>3.75</v>
      </c>
      <c r="M855" s="5">
        <f t="shared" si="68"/>
        <v>0.13327307673272368</v>
      </c>
      <c r="N855" s="11">
        <f t="shared" si="69"/>
        <v>0.13327307673272368</v>
      </c>
      <c r="O855" s="30"/>
      <c r="P855" s="30"/>
      <c r="Q855" s="30"/>
    </row>
    <row r="856" spans="1:17">
      <c r="A856" s="19" t="s">
        <v>345</v>
      </c>
      <c r="B856" s="9" t="s">
        <v>346</v>
      </c>
      <c r="C856" s="9" t="s">
        <v>336</v>
      </c>
      <c r="D856" s="28" t="s">
        <v>238</v>
      </c>
      <c r="E856" s="36">
        <v>2779.2716075898861</v>
      </c>
      <c r="F856" s="16">
        <v>2855.836666666667</v>
      </c>
      <c r="G856" s="5">
        <f t="shared" si="65"/>
        <v>1.0275486062131136</v>
      </c>
      <c r="H856" s="84">
        <f t="shared" si="66"/>
        <v>1.0275486062131136</v>
      </c>
      <c r="I856" s="37">
        <v>1958.7314075467448</v>
      </c>
      <c r="J856" s="91">
        <f t="shared" si="67"/>
        <v>0.45800320333022126</v>
      </c>
      <c r="K856" s="38">
        <v>38.650708960740211</v>
      </c>
      <c r="L856" s="16">
        <v>15</v>
      </c>
      <c r="M856" s="5">
        <f t="shared" si="68"/>
        <v>0.38809119944569137</v>
      </c>
      <c r="N856" s="11">
        <f t="shared" si="69"/>
        <v>0.38809119944569137</v>
      </c>
      <c r="O856" s="30"/>
      <c r="P856" s="30"/>
      <c r="Q856" s="30"/>
    </row>
    <row r="857" spans="1:17">
      <c r="A857" s="19" t="s">
        <v>345</v>
      </c>
      <c r="B857" s="9" t="s">
        <v>349</v>
      </c>
      <c r="C857" s="9" t="s">
        <v>344</v>
      </c>
      <c r="D857" s="28" t="s">
        <v>327</v>
      </c>
      <c r="E857" s="36">
        <v>10521.312892073274</v>
      </c>
      <c r="F857" s="16">
        <v>12301</v>
      </c>
      <c r="G857" s="5">
        <f t="shared" si="65"/>
        <v>1.1691506683797548</v>
      </c>
      <c r="H857" s="84">
        <f t="shared" si="66"/>
        <v>1.1691506683797548</v>
      </c>
      <c r="I857" s="37">
        <v>7813.116714247104</v>
      </c>
      <c r="J857" s="91">
        <f t="shared" si="67"/>
        <v>0.57440371747798236</v>
      </c>
      <c r="K857" s="38">
        <v>115.43678409607743</v>
      </c>
      <c r="L857" s="16">
        <v>10.5</v>
      </c>
      <c r="M857" s="5">
        <f t="shared" si="68"/>
        <v>9.0958874870083917E-2</v>
      </c>
      <c r="N857" s="11">
        <f t="shared" si="69"/>
        <v>9.0958874870083917E-2</v>
      </c>
      <c r="O857" s="30"/>
      <c r="P857" s="30"/>
      <c r="Q857" s="30"/>
    </row>
    <row r="858" spans="1:17">
      <c r="A858" s="19" t="s">
        <v>179</v>
      </c>
      <c r="B858" s="9" t="s">
        <v>169</v>
      </c>
      <c r="C858" s="9" t="s">
        <v>178</v>
      </c>
      <c r="D858" s="28" t="s">
        <v>153</v>
      </c>
      <c r="E858" s="36">
        <v>5616</v>
      </c>
      <c r="F858" s="16">
        <v>5475.2233333333343</v>
      </c>
      <c r="G858" s="5">
        <f t="shared" si="65"/>
        <v>0.97493292972459655</v>
      </c>
      <c r="H858" s="84">
        <f t="shared" si="66"/>
        <v>0.97493292972459655</v>
      </c>
      <c r="I858" s="37">
        <v>3452</v>
      </c>
      <c r="J858" s="91">
        <f t="shared" si="67"/>
        <v>0.58610177674777941</v>
      </c>
      <c r="K858" s="38">
        <v>68</v>
      </c>
      <c r="L858" s="16">
        <v>13.25</v>
      </c>
      <c r="M858" s="5">
        <f t="shared" si="68"/>
        <v>0.19485294117647059</v>
      </c>
      <c r="N858" s="11">
        <f t="shared" si="69"/>
        <v>0.19485294117647059</v>
      </c>
      <c r="O858" s="30"/>
      <c r="P858" s="30"/>
      <c r="Q858" s="30"/>
    </row>
    <row r="859" spans="1:17">
      <c r="A859" s="19" t="s">
        <v>995</v>
      </c>
      <c r="B859" s="9" t="s">
        <v>1084</v>
      </c>
      <c r="C859" s="9" t="s">
        <v>1084</v>
      </c>
      <c r="D859" s="28" t="s">
        <v>1074</v>
      </c>
      <c r="E859" s="36">
        <v>6233.5895626088777</v>
      </c>
      <c r="F859" s="16">
        <v>6446.4699999999993</v>
      </c>
      <c r="G859" s="5">
        <f t="shared" si="65"/>
        <v>1.034150538025161</v>
      </c>
      <c r="H859" s="84">
        <f t="shared" si="66"/>
        <v>1.034150538025161</v>
      </c>
      <c r="I859" s="37">
        <v>4223.1126243849822</v>
      </c>
      <c r="J859" s="91">
        <f t="shared" si="67"/>
        <v>0.52647361635040646</v>
      </c>
      <c r="K859" s="38">
        <v>168.8487636357477</v>
      </c>
      <c r="L859" s="16">
        <v>33</v>
      </c>
      <c r="M859" s="5">
        <f t="shared" si="68"/>
        <v>0.19544117048549964</v>
      </c>
      <c r="N859" s="11">
        <f t="shared" si="69"/>
        <v>0.19544117048549964</v>
      </c>
      <c r="O859" s="15"/>
      <c r="P859" s="15"/>
      <c r="Q859" s="15"/>
    </row>
    <row r="860" spans="1:17">
      <c r="A860" s="19" t="s">
        <v>184</v>
      </c>
      <c r="B860" s="9" t="s">
        <v>211</v>
      </c>
      <c r="C860" s="9" t="s">
        <v>207</v>
      </c>
      <c r="D860" s="28" t="s">
        <v>193</v>
      </c>
      <c r="E860" s="36">
        <v>18987.811384940182</v>
      </c>
      <c r="F860" s="16">
        <v>19280.223333333335</v>
      </c>
      <c r="G860" s="5">
        <f t="shared" si="65"/>
        <v>1.015399981728546</v>
      </c>
      <c r="H860" s="84">
        <f t="shared" si="66"/>
        <v>1.015399981728546</v>
      </c>
      <c r="I860" s="37">
        <v>14324.200000000003</v>
      </c>
      <c r="J860" s="91">
        <f t="shared" si="67"/>
        <v>0.34598953751925632</v>
      </c>
      <c r="K860" s="38">
        <v>120</v>
      </c>
      <c r="L860" s="16">
        <v>35</v>
      </c>
      <c r="M860" s="5">
        <f t="shared" si="68"/>
        <v>0.29166666666666669</v>
      </c>
      <c r="N860" s="11">
        <f t="shared" si="69"/>
        <v>0.29166666666666669</v>
      </c>
      <c r="O860" s="30"/>
      <c r="P860" s="30"/>
      <c r="Q860" s="30"/>
    </row>
    <row r="861" spans="1:17">
      <c r="A861" s="19" t="s">
        <v>459</v>
      </c>
      <c r="B861" s="9" t="s">
        <v>549</v>
      </c>
      <c r="C861" s="9" t="s">
        <v>546</v>
      </c>
      <c r="D861" s="28" t="s">
        <v>525</v>
      </c>
      <c r="E861" s="36">
        <v>1889.9532734759421</v>
      </c>
      <c r="F861" s="16">
        <v>2522.9770989357507</v>
      </c>
      <c r="G861" s="5">
        <f t="shared" si="65"/>
        <v>1.334941521752848</v>
      </c>
      <c r="H861" s="84">
        <f t="shared" si="66"/>
        <v>1.25</v>
      </c>
      <c r="I861" s="37">
        <v>1297.8620963052845</v>
      </c>
      <c r="J861" s="91">
        <f t="shared" si="67"/>
        <v>0.94394851819626102</v>
      </c>
      <c r="K861" s="38">
        <v>99.279810815975537</v>
      </c>
      <c r="L861" s="16">
        <v>12</v>
      </c>
      <c r="M861" s="5">
        <f t="shared" si="68"/>
        <v>0.1208704962406015</v>
      </c>
      <c r="N861" s="11">
        <f t="shared" si="69"/>
        <v>0.1208704962406015</v>
      </c>
      <c r="O861" s="30"/>
      <c r="P861" s="30"/>
      <c r="Q861" s="30"/>
    </row>
    <row r="862" spans="1:17">
      <c r="A862" s="19" t="s">
        <v>1245</v>
      </c>
      <c r="B862" s="9" t="s">
        <v>1310</v>
      </c>
      <c r="C862" s="9" t="s">
        <v>1310</v>
      </c>
      <c r="D862" s="28" t="s">
        <v>1273</v>
      </c>
      <c r="E862" s="36">
        <v>9729.9954018947865</v>
      </c>
      <c r="F862" s="37">
        <v>11072.760363333333</v>
      </c>
      <c r="G862" s="5">
        <f t="shared" si="65"/>
        <v>1.1380026306258131</v>
      </c>
      <c r="H862" s="84">
        <f t="shared" si="66"/>
        <v>1.1380026306258131</v>
      </c>
      <c r="I862" s="37">
        <v>7600.7665878255448</v>
      </c>
      <c r="J862" s="91">
        <f t="shared" si="67"/>
        <v>0.45679521077111107</v>
      </c>
      <c r="K862" s="38">
        <v>50</v>
      </c>
      <c r="L862" s="37">
        <v>29.25</v>
      </c>
      <c r="M862" s="5">
        <f t="shared" si="68"/>
        <v>0.58499999999999996</v>
      </c>
      <c r="N862" s="11">
        <f t="shared" si="69"/>
        <v>0.58499999999999996</v>
      </c>
      <c r="O862" s="15"/>
      <c r="P862" s="15"/>
      <c r="Q862" s="15"/>
    </row>
    <row r="863" spans="1:17">
      <c r="A863" s="19" t="s">
        <v>1245</v>
      </c>
      <c r="B863" s="9" t="s">
        <v>1310</v>
      </c>
      <c r="C863" s="9" t="s">
        <v>1314</v>
      </c>
      <c r="D863" s="28" t="s">
        <v>1299</v>
      </c>
      <c r="E863" s="36">
        <v>9132.116937730485</v>
      </c>
      <c r="F863" s="37">
        <v>9355.9915866666688</v>
      </c>
      <c r="G863" s="5">
        <f t="shared" si="65"/>
        <v>1.0245150878446614</v>
      </c>
      <c r="H863" s="84">
        <f t="shared" si="66"/>
        <v>1.0245150878446614</v>
      </c>
      <c r="I863" s="37">
        <v>7008.6697071441868</v>
      </c>
      <c r="J863" s="91">
        <f t="shared" si="67"/>
        <v>0.33491689259229518</v>
      </c>
      <c r="K863" s="38">
        <v>25</v>
      </c>
      <c r="L863" s="37">
        <v>39.75</v>
      </c>
      <c r="M863" s="5">
        <f t="shared" si="68"/>
        <v>1.59</v>
      </c>
      <c r="N863" s="11">
        <f t="shared" si="69"/>
        <v>1.25</v>
      </c>
      <c r="O863" s="15"/>
      <c r="P863" s="15"/>
      <c r="Q863" s="15"/>
    </row>
    <row r="864" spans="1:17">
      <c r="A864" s="19" t="s">
        <v>179</v>
      </c>
      <c r="B864" s="9" t="s">
        <v>169</v>
      </c>
      <c r="C864" s="9" t="s">
        <v>169</v>
      </c>
      <c r="D864" s="28" t="s">
        <v>125</v>
      </c>
      <c r="E864" s="36">
        <v>5692</v>
      </c>
      <c r="F864" s="16">
        <v>7053.7833333333374</v>
      </c>
      <c r="G864" s="5">
        <f t="shared" si="65"/>
        <v>1.2392451393769039</v>
      </c>
      <c r="H864" s="84">
        <f t="shared" si="66"/>
        <v>1.2392451393769039</v>
      </c>
      <c r="I864" s="37">
        <v>3415</v>
      </c>
      <c r="J864" s="91">
        <f t="shared" si="67"/>
        <v>1.065529526598342</v>
      </c>
      <c r="K864" s="38">
        <v>64</v>
      </c>
      <c r="L864" s="16">
        <v>18</v>
      </c>
      <c r="M864" s="5">
        <f t="shared" si="68"/>
        <v>0.28125</v>
      </c>
      <c r="N864" s="11">
        <f t="shared" si="69"/>
        <v>0.28125</v>
      </c>
      <c r="O864" s="30"/>
      <c r="P864" s="30"/>
      <c r="Q864" s="30"/>
    </row>
    <row r="865" spans="1:17">
      <c r="A865" s="19" t="s">
        <v>550</v>
      </c>
      <c r="B865" s="9" t="s">
        <v>625</v>
      </c>
      <c r="C865" s="9" t="s">
        <v>621</v>
      </c>
      <c r="D865" s="28" t="s">
        <v>602</v>
      </c>
      <c r="E865" s="36">
        <v>2479.2588358541448</v>
      </c>
      <c r="F865" s="16">
        <v>1859.9033333333339</v>
      </c>
      <c r="G865" s="5">
        <f t="shared" si="65"/>
        <v>0.75018521924217207</v>
      </c>
      <c r="H865" s="84">
        <f t="shared" si="66"/>
        <v>0.75018521924217207</v>
      </c>
      <c r="I865" s="37">
        <v>1754.579051435052</v>
      </c>
      <c r="J865" s="91">
        <f t="shared" si="67"/>
        <v>6.0028234015525372E-2</v>
      </c>
      <c r="K865" s="38">
        <v>137.64665868160068</v>
      </c>
      <c r="L865" s="16">
        <v>38.25</v>
      </c>
      <c r="M865" s="5">
        <f t="shared" si="68"/>
        <v>0.27788542320143439</v>
      </c>
      <c r="N865" s="11">
        <f t="shared" si="69"/>
        <v>0.27788542320143439</v>
      </c>
      <c r="O865" s="30"/>
      <c r="P865" s="30"/>
      <c r="Q865" s="30"/>
    </row>
    <row r="866" spans="1:17">
      <c r="A866" s="19" t="s">
        <v>345</v>
      </c>
      <c r="B866" s="9" t="s">
        <v>346</v>
      </c>
      <c r="C866" s="9" t="s">
        <v>337</v>
      </c>
      <c r="D866" s="28" t="s">
        <v>256</v>
      </c>
      <c r="E866" s="36">
        <v>4117.89097255667</v>
      </c>
      <c r="F866" s="16">
        <v>4514.2366666666676</v>
      </c>
      <c r="G866" s="5">
        <f t="shared" si="65"/>
        <v>1.0962496813906462</v>
      </c>
      <c r="H866" s="84">
        <f t="shared" si="66"/>
        <v>1.0962496813906462</v>
      </c>
      <c r="I866" s="37">
        <v>2625.7454693149825</v>
      </c>
      <c r="J866" s="91">
        <f t="shared" si="67"/>
        <v>0.7192209676912682</v>
      </c>
      <c r="K866" s="38">
        <v>30.061662525020161</v>
      </c>
      <c r="L866" s="16">
        <v>0.75</v>
      </c>
      <c r="M866" s="5">
        <f t="shared" si="68"/>
        <v>2.4948719964365876E-2</v>
      </c>
      <c r="N866" s="11">
        <f t="shared" si="69"/>
        <v>2.4948719964365876E-2</v>
      </c>
      <c r="O866" s="30"/>
      <c r="P866" s="30"/>
      <c r="Q866" s="30"/>
    </row>
    <row r="867" spans="1:17">
      <c r="A867" s="19" t="s">
        <v>995</v>
      </c>
      <c r="B867" s="9" t="s">
        <v>1085</v>
      </c>
      <c r="C867" s="9" t="s">
        <v>1071</v>
      </c>
      <c r="D867" s="28" t="s">
        <v>1072</v>
      </c>
      <c r="E867" s="36">
        <v>3591.1255208559855</v>
      </c>
      <c r="F867" s="16">
        <v>2239.666666666667</v>
      </c>
      <c r="G867" s="5">
        <f t="shared" si="65"/>
        <v>0.62366705191992755</v>
      </c>
      <c r="H867" s="84">
        <f t="shared" si="66"/>
        <v>0.62366705191992755</v>
      </c>
      <c r="I867" s="37">
        <v>2218.9445600349163</v>
      </c>
      <c r="J867" s="91">
        <f t="shared" si="67"/>
        <v>9.3387221136451704E-3</v>
      </c>
      <c r="K867" s="38">
        <v>109.63903256078147</v>
      </c>
      <c r="L867" s="16">
        <v>28.25</v>
      </c>
      <c r="M867" s="5">
        <f t="shared" si="68"/>
        <v>0.25766371099944557</v>
      </c>
      <c r="N867" s="11">
        <f t="shared" si="69"/>
        <v>0.25766371099944557</v>
      </c>
      <c r="O867" s="15"/>
      <c r="P867" s="15"/>
      <c r="Q867" s="15"/>
    </row>
    <row r="868" spans="1:17">
      <c r="A868" s="19" t="s">
        <v>1086</v>
      </c>
      <c r="B868" s="9" t="s">
        <v>1147</v>
      </c>
      <c r="C868" s="9" t="s">
        <v>1141</v>
      </c>
      <c r="D868" s="28" t="s">
        <v>1104</v>
      </c>
      <c r="E868" s="36">
        <v>10187.661117234358</v>
      </c>
      <c r="F868" s="16">
        <v>9399.3066666666655</v>
      </c>
      <c r="G868" s="5">
        <f t="shared" si="65"/>
        <v>0.92261673788559362</v>
      </c>
      <c r="H868" s="84">
        <f t="shared" si="66"/>
        <v>0.92261673788559362</v>
      </c>
      <c r="I868" s="37">
        <v>7475.3784376036183</v>
      </c>
      <c r="J868" s="91">
        <f t="shared" si="67"/>
        <v>0.25736867305406963</v>
      </c>
      <c r="K868" s="38">
        <v>150.68024858382259</v>
      </c>
      <c r="L868" s="16">
        <v>15.75</v>
      </c>
      <c r="M868" s="5">
        <f t="shared" si="68"/>
        <v>0.10452597568710781</v>
      </c>
      <c r="N868" s="11">
        <f t="shared" si="69"/>
        <v>0.10452597568710781</v>
      </c>
      <c r="O868" s="15"/>
      <c r="P868" s="15"/>
      <c r="Q868" s="15"/>
    </row>
    <row r="869" spans="1:17">
      <c r="A869" s="19" t="s">
        <v>457</v>
      </c>
      <c r="B869" s="9" t="s">
        <v>445</v>
      </c>
      <c r="C869" s="9" t="s">
        <v>445</v>
      </c>
      <c r="D869" s="28" t="s">
        <v>448</v>
      </c>
      <c r="E869" s="36">
        <v>3304</v>
      </c>
      <c r="F869" s="16">
        <v>2924</v>
      </c>
      <c r="G869" s="5">
        <f t="shared" si="65"/>
        <v>0.88498789346246975</v>
      </c>
      <c r="H869" s="84">
        <f t="shared" si="66"/>
        <v>0.88498789346246975</v>
      </c>
      <c r="I869" s="37">
        <v>2008.1079999999999</v>
      </c>
      <c r="J869" s="91">
        <f t="shared" si="67"/>
        <v>0.45609698283160083</v>
      </c>
      <c r="K869" s="38">
        <v>107</v>
      </c>
      <c r="L869" s="16">
        <v>63</v>
      </c>
      <c r="M869" s="5">
        <f t="shared" si="68"/>
        <v>0.58878504672897192</v>
      </c>
      <c r="N869" s="11">
        <f t="shared" si="69"/>
        <v>0.58878504672897192</v>
      </c>
      <c r="O869" s="30"/>
      <c r="P869" s="30"/>
      <c r="Q869" s="30"/>
    </row>
    <row r="870" spans="1:17">
      <c r="A870" s="19" t="s">
        <v>345</v>
      </c>
      <c r="B870" s="9" t="s">
        <v>346</v>
      </c>
      <c r="C870" s="9" t="s">
        <v>336</v>
      </c>
      <c r="D870" s="28" t="s">
        <v>240</v>
      </c>
      <c r="E870" s="36">
        <v>1408.368441287477</v>
      </c>
      <c r="F870" s="16">
        <v>1202.6533333333334</v>
      </c>
      <c r="G870" s="5">
        <f t="shared" si="65"/>
        <v>0.85393374210651396</v>
      </c>
      <c r="H870" s="84">
        <f t="shared" si="66"/>
        <v>0.85393374210651396</v>
      </c>
      <c r="I870" s="37">
        <v>801.60907997264974</v>
      </c>
      <c r="J870" s="91">
        <f t="shared" si="67"/>
        <v>0.50029904024336536</v>
      </c>
      <c r="K870" s="38">
        <v>17.178092871440096</v>
      </c>
      <c r="L870" s="16">
        <v>3</v>
      </c>
      <c r="M870" s="5">
        <f t="shared" si="68"/>
        <v>0.17464103975056108</v>
      </c>
      <c r="N870" s="11">
        <f t="shared" si="69"/>
        <v>0.17464103975056108</v>
      </c>
      <c r="O870" s="30"/>
      <c r="P870" s="30"/>
      <c r="Q870" s="30"/>
    </row>
    <row r="871" spans="1:17">
      <c r="A871" s="19" t="s">
        <v>550</v>
      </c>
      <c r="B871" s="9" t="s">
        <v>623</v>
      </c>
      <c r="C871" s="9" t="s">
        <v>618</v>
      </c>
      <c r="D871" s="28" t="s">
        <v>576</v>
      </c>
      <c r="E871" s="36">
        <v>5501.5806623387398</v>
      </c>
      <c r="F871" s="16">
        <v>4387.1000000000013</v>
      </c>
      <c r="G871" s="5">
        <f t="shared" si="65"/>
        <v>0.79742537086333132</v>
      </c>
      <c r="H871" s="84">
        <f t="shared" si="66"/>
        <v>0.79742537086333132</v>
      </c>
      <c r="I871" s="37">
        <v>3435.9581882239959</v>
      </c>
      <c r="J871" s="91">
        <f t="shared" si="67"/>
        <v>0.27681996103323914</v>
      </c>
      <c r="K871" s="38">
        <v>121.82267306495297</v>
      </c>
      <c r="L871" s="16">
        <v>32</v>
      </c>
      <c r="M871" s="5">
        <f t="shared" si="68"/>
        <v>0.26267688267633366</v>
      </c>
      <c r="N871" s="11">
        <f t="shared" si="69"/>
        <v>0.26267688267633366</v>
      </c>
      <c r="O871" s="30"/>
      <c r="P871" s="30"/>
      <c r="Q871" s="30"/>
    </row>
    <row r="872" spans="1:17">
      <c r="A872" s="19" t="s">
        <v>1149</v>
      </c>
      <c r="B872" s="9" t="s">
        <v>1215</v>
      </c>
      <c r="C872" s="9" t="s">
        <v>1200</v>
      </c>
      <c r="D872" s="28" t="s">
        <v>1210</v>
      </c>
      <c r="E872" s="36">
        <v>2222.9945635351287</v>
      </c>
      <c r="F872" s="16">
        <v>1536.8533333333328</v>
      </c>
      <c r="G872" s="5">
        <f t="shared" si="65"/>
        <v>0.69134372100728114</v>
      </c>
      <c r="H872" s="84">
        <f t="shared" si="66"/>
        <v>0.69134372100728114</v>
      </c>
      <c r="I872" s="37">
        <v>1520.3367577623999</v>
      </c>
      <c r="J872" s="91">
        <f t="shared" si="67"/>
        <v>1.0863761259868321E-2</v>
      </c>
      <c r="K872" s="38">
        <v>51.23631090708875</v>
      </c>
      <c r="L872" s="16">
        <v>5.5</v>
      </c>
      <c r="M872" s="5">
        <f t="shared" si="68"/>
        <v>0.10734574567582797</v>
      </c>
      <c r="N872" s="11">
        <f t="shared" si="69"/>
        <v>0.10734574567582797</v>
      </c>
      <c r="O872" s="15"/>
      <c r="P872" s="15"/>
      <c r="Q872" s="15"/>
    </row>
    <row r="873" spans="1:17">
      <c r="A873" s="19" t="s">
        <v>459</v>
      </c>
      <c r="B873" s="9" t="s">
        <v>548</v>
      </c>
      <c r="C873" s="9" t="s">
        <v>542</v>
      </c>
      <c r="D873" s="28" t="s">
        <v>489</v>
      </c>
      <c r="E873" s="36">
        <v>2091.5747573807612</v>
      </c>
      <c r="F873" s="16">
        <v>1794.8536148818503</v>
      </c>
      <c r="G873" s="5">
        <f t="shared" si="65"/>
        <v>0.85813505281040536</v>
      </c>
      <c r="H873" s="84">
        <f t="shared" si="66"/>
        <v>0.85813505281040536</v>
      </c>
      <c r="I873" s="37">
        <v>1521.7417224346018</v>
      </c>
      <c r="J873" s="91">
        <f t="shared" si="67"/>
        <v>0.17947322362319329</v>
      </c>
      <c r="K873" s="38">
        <v>15.884769730556091</v>
      </c>
      <c r="L873" s="16">
        <v>11.5</v>
      </c>
      <c r="M873" s="5">
        <f t="shared" si="68"/>
        <v>0.72396390977443592</v>
      </c>
      <c r="N873" s="11">
        <f t="shared" si="69"/>
        <v>0.72396390977443592</v>
      </c>
      <c r="O873" s="30"/>
      <c r="P873" s="30"/>
      <c r="Q873" s="30"/>
    </row>
    <row r="874" spans="1:17">
      <c r="A874" s="19" t="s">
        <v>927</v>
      </c>
      <c r="B874" s="9" t="s">
        <v>921</v>
      </c>
      <c r="C874" s="9" t="s">
        <v>905</v>
      </c>
      <c r="D874" s="28" t="s">
        <v>901</v>
      </c>
      <c r="E874" s="36">
        <v>3293.0000000000018</v>
      </c>
      <c r="F874" s="16">
        <v>2762.9500000000003</v>
      </c>
      <c r="G874" s="5">
        <f t="shared" si="65"/>
        <v>0.83903735195869988</v>
      </c>
      <c r="H874" s="84">
        <f t="shared" si="66"/>
        <v>0.83903735195869988</v>
      </c>
      <c r="I874" s="37">
        <v>2758.2668937875483</v>
      </c>
      <c r="J874" s="91">
        <f t="shared" si="67"/>
        <v>1.6978437521764089E-3</v>
      </c>
      <c r="K874" s="38">
        <v>97.011888083897048</v>
      </c>
      <c r="L874" s="16">
        <v>6.25</v>
      </c>
      <c r="M874" s="5">
        <f t="shared" si="68"/>
        <v>6.4425093908026254E-2</v>
      </c>
      <c r="N874" s="11">
        <f t="shared" si="69"/>
        <v>6.4425093908026254E-2</v>
      </c>
      <c r="O874" s="30"/>
      <c r="P874" s="30"/>
      <c r="Q874" s="30"/>
    </row>
    <row r="875" spans="1:17">
      <c r="A875" s="19" t="s">
        <v>673</v>
      </c>
      <c r="B875" s="9" t="s">
        <v>684</v>
      </c>
      <c r="C875" s="9" t="s">
        <v>682</v>
      </c>
      <c r="D875" s="28" t="s">
        <v>667</v>
      </c>
      <c r="E875" s="36">
        <v>8217.3706506896797</v>
      </c>
      <c r="F875" s="16">
        <v>11073.836666666662</v>
      </c>
      <c r="G875" s="5">
        <f t="shared" si="65"/>
        <v>1.3476131401882476</v>
      </c>
      <c r="H875" s="84">
        <f t="shared" si="66"/>
        <v>1.25</v>
      </c>
      <c r="I875" s="37">
        <v>6837.2456667547303</v>
      </c>
      <c r="J875" s="91">
        <f t="shared" si="67"/>
        <v>0.61963416358020273</v>
      </c>
      <c r="K875" s="38">
        <v>100.69888105186638</v>
      </c>
      <c r="L875" s="16">
        <v>0.75</v>
      </c>
      <c r="M875" s="5">
        <f t="shared" si="68"/>
        <v>7.4479477047386649E-3</v>
      </c>
      <c r="N875" s="11">
        <f t="shared" si="69"/>
        <v>7.4479477047386649E-3</v>
      </c>
      <c r="O875" s="30"/>
      <c r="P875" s="30"/>
      <c r="Q875" s="30"/>
    </row>
    <row r="876" spans="1:17">
      <c r="A876" s="19" t="s">
        <v>995</v>
      </c>
      <c r="B876" s="9" t="s">
        <v>1084</v>
      </c>
      <c r="C876" s="9" t="s">
        <v>1084</v>
      </c>
      <c r="D876" s="28" t="s">
        <v>1075</v>
      </c>
      <c r="E876" s="36">
        <v>2303.6701042782502</v>
      </c>
      <c r="F876" s="16">
        <v>2171.1433333333334</v>
      </c>
      <c r="G876" s="5">
        <f t="shared" si="65"/>
        <v>0.94247146295001383</v>
      </c>
      <c r="H876" s="84">
        <f t="shared" si="66"/>
        <v>0.94247146295001383</v>
      </c>
      <c r="I876" s="37">
        <v>1560.6831669109947</v>
      </c>
      <c r="J876" s="91">
        <f t="shared" si="67"/>
        <v>0.39114932445295802</v>
      </c>
      <c r="K876" s="38">
        <v>62.399335892307974</v>
      </c>
      <c r="L876" s="16">
        <v>3</v>
      </c>
      <c r="M876" s="5">
        <f t="shared" si="68"/>
        <v>4.8077434753112699E-2</v>
      </c>
      <c r="N876" s="11">
        <f t="shared" si="69"/>
        <v>4.8077434753112699E-2</v>
      </c>
      <c r="O876" s="15"/>
      <c r="P876" s="15"/>
      <c r="Q876" s="15"/>
    </row>
    <row r="877" spans="1:17">
      <c r="A877" s="19" t="s">
        <v>179</v>
      </c>
      <c r="B877" s="9" t="s">
        <v>169</v>
      </c>
      <c r="C877" s="9" t="s">
        <v>169</v>
      </c>
      <c r="D877" s="28" t="s">
        <v>114</v>
      </c>
      <c r="E877" s="36">
        <v>4760</v>
      </c>
      <c r="F877" s="16">
        <v>5009.13666666667</v>
      </c>
      <c r="G877" s="5">
        <f t="shared" si="65"/>
        <v>1.0523396358543424</v>
      </c>
      <c r="H877" s="84">
        <f t="shared" si="66"/>
        <v>1.0523396358543424</v>
      </c>
      <c r="I877" s="37">
        <v>2847</v>
      </c>
      <c r="J877" s="91">
        <f t="shared" si="67"/>
        <v>0.75944385903290135</v>
      </c>
      <c r="K877" s="38">
        <v>56</v>
      </c>
      <c r="L877" s="16">
        <v>4</v>
      </c>
      <c r="M877" s="5">
        <f t="shared" si="68"/>
        <v>7.1428571428571425E-2</v>
      </c>
      <c r="N877" s="11">
        <f t="shared" si="69"/>
        <v>7.1428571428571425E-2</v>
      </c>
      <c r="O877" s="30"/>
      <c r="P877" s="30"/>
      <c r="Q877" s="30"/>
    </row>
    <row r="878" spans="1:17">
      <c r="A878" s="19" t="s">
        <v>995</v>
      </c>
      <c r="B878" s="9" t="s">
        <v>1082</v>
      </c>
      <c r="C878" s="9" t="s">
        <v>1082</v>
      </c>
      <c r="D878" s="28" t="s">
        <v>1038</v>
      </c>
      <c r="E878" s="36">
        <v>3650.2007293793849</v>
      </c>
      <c r="F878" s="16">
        <v>2556.8733333333334</v>
      </c>
      <c r="G878" s="5">
        <f t="shared" si="65"/>
        <v>0.70047471985686072</v>
      </c>
      <c r="H878" s="84">
        <f t="shared" si="66"/>
        <v>0.70047471985686072</v>
      </c>
      <c r="I878" s="37">
        <v>2371.630815647924</v>
      </c>
      <c r="J878" s="91">
        <f t="shared" si="67"/>
        <v>7.8107653376396913E-2</v>
      </c>
      <c r="K878" s="38">
        <v>96.737713527205926</v>
      </c>
      <c r="L878" s="16">
        <v>15.75</v>
      </c>
      <c r="M878" s="5">
        <f t="shared" si="68"/>
        <v>0.16281137341095586</v>
      </c>
      <c r="N878" s="11">
        <f t="shared" si="69"/>
        <v>0.16281137341095586</v>
      </c>
      <c r="O878" s="15"/>
      <c r="P878" s="15"/>
      <c r="Q878" s="15"/>
    </row>
    <row r="879" spans="1:17">
      <c r="A879" s="19" t="s">
        <v>179</v>
      </c>
      <c r="B879" s="9" t="s">
        <v>180</v>
      </c>
      <c r="C879" s="9" t="s">
        <v>174</v>
      </c>
      <c r="D879" s="28" t="s">
        <v>128</v>
      </c>
      <c r="E879" s="36">
        <v>6208</v>
      </c>
      <c r="F879" s="16">
        <v>5693.3033333333333</v>
      </c>
      <c r="G879" s="5">
        <f t="shared" si="65"/>
        <v>0.91709138745704466</v>
      </c>
      <c r="H879" s="84">
        <f t="shared" si="66"/>
        <v>0.91709138745704466</v>
      </c>
      <c r="I879" s="37">
        <v>3902</v>
      </c>
      <c r="J879" s="91">
        <f t="shared" si="67"/>
        <v>0.45907312489321717</v>
      </c>
      <c r="K879" s="38">
        <v>92</v>
      </c>
      <c r="L879" s="16">
        <v>6</v>
      </c>
      <c r="M879" s="5">
        <f t="shared" si="68"/>
        <v>6.5217391304347824E-2</v>
      </c>
      <c r="N879" s="11">
        <f t="shared" si="69"/>
        <v>6.5217391304347824E-2</v>
      </c>
      <c r="O879" s="30"/>
      <c r="P879" s="30"/>
      <c r="Q879" s="30"/>
    </row>
    <row r="880" spans="1:17">
      <c r="A880" s="19" t="s">
        <v>1317</v>
      </c>
      <c r="B880" s="9" t="s">
        <v>1377</v>
      </c>
      <c r="C880" s="9" t="s">
        <v>1359</v>
      </c>
      <c r="D880" s="28" t="s">
        <v>1361</v>
      </c>
      <c r="E880" s="36">
        <v>3202.1816445763397</v>
      </c>
      <c r="F880" s="16">
        <v>3446.29</v>
      </c>
      <c r="G880" s="5">
        <f t="shared" si="65"/>
        <v>1.0762318889177058</v>
      </c>
      <c r="H880" s="84">
        <f t="shared" si="66"/>
        <v>1.0762318889177058</v>
      </c>
      <c r="I880" s="37">
        <v>2828</v>
      </c>
      <c r="J880" s="91">
        <f t="shared" si="67"/>
        <v>0.21863154172560106</v>
      </c>
      <c r="K880" s="38">
        <v>119</v>
      </c>
      <c r="L880" s="16">
        <v>5.25</v>
      </c>
      <c r="M880" s="5">
        <f t="shared" si="68"/>
        <v>4.4117647058823532E-2</v>
      </c>
      <c r="N880" s="11">
        <f t="shared" si="69"/>
        <v>4.4117647058823532E-2</v>
      </c>
      <c r="O880" s="15"/>
      <c r="P880" s="15"/>
      <c r="Q880" s="15"/>
    </row>
    <row r="881" spans="1:17">
      <c r="A881" s="19" t="s">
        <v>995</v>
      </c>
      <c r="B881" s="9" t="s">
        <v>1084</v>
      </c>
      <c r="C881" s="9" t="s">
        <v>1017</v>
      </c>
      <c r="D881" s="28" t="s">
        <v>1024</v>
      </c>
      <c r="E881" s="36">
        <v>4090.7235758598836</v>
      </c>
      <c r="F881" s="16">
        <v>3445.2866666666669</v>
      </c>
      <c r="G881" s="5">
        <f t="shared" si="65"/>
        <v>0.84221937825326076</v>
      </c>
      <c r="H881" s="84">
        <f t="shared" si="66"/>
        <v>0.84221937825326076</v>
      </c>
      <c r="I881" s="37">
        <v>3290.8219316138434</v>
      </c>
      <c r="J881" s="91">
        <f t="shared" si="67"/>
        <v>4.6938041092084548E-2</v>
      </c>
      <c r="K881" s="38">
        <v>66.941658443123686</v>
      </c>
      <c r="L881" s="16">
        <v>7.75</v>
      </c>
      <c r="M881" s="5">
        <f t="shared" si="68"/>
        <v>0.11577245291263154</v>
      </c>
      <c r="N881" s="11">
        <f t="shared" si="69"/>
        <v>0.11577245291263154</v>
      </c>
      <c r="O881" s="15"/>
      <c r="P881" s="15"/>
      <c r="Q881" s="15"/>
    </row>
    <row r="882" spans="1:17">
      <c r="A882" s="19" t="s">
        <v>686</v>
      </c>
      <c r="B882" s="9" t="s">
        <v>876</v>
      </c>
      <c r="C882" s="9" t="s">
        <v>855</v>
      </c>
      <c r="D882" s="28" t="s">
        <v>710</v>
      </c>
      <c r="E882" s="36">
        <v>1673.215016574138</v>
      </c>
      <c r="F882" s="16">
        <v>1440.5986499999999</v>
      </c>
      <c r="G882" s="5">
        <f t="shared" si="65"/>
        <v>0.86097640514223106</v>
      </c>
      <c r="H882" s="84">
        <f t="shared" si="66"/>
        <v>0.86097640514223106</v>
      </c>
      <c r="I882" s="37">
        <v>1195.7540054343415</v>
      </c>
      <c r="J882" s="91">
        <f t="shared" si="67"/>
        <v>0.20476171808993593</v>
      </c>
      <c r="K882" s="38">
        <v>69.250878499814604</v>
      </c>
      <c r="L882" s="16">
        <v>35.25</v>
      </c>
      <c r="M882" s="5">
        <f t="shared" si="68"/>
        <v>0.5090188133872463</v>
      </c>
      <c r="N882" s="11">
        <f t="shared" si="69"/>
        <v>0.5090188133872463</v>
      </c>
      <c r="O882" s="30"/>
      <c r="P882" s="30"/>
      <c r="Q882" s="30"/>
    </row>
    <row r="883" spans="1:17">
      <c r="A883" s="19" t="s">
        <v>550</v>
      </c>
      <c r="B883" s="9" t="s">
        <v>625</v>
      </c>
      <c r="C883" s="9" t="s">
        <v>624</v>
      </c>
      <c r="D883" s="28" t="s">
        <v>591</v>
      </c>
      <c r="E883" s="36">
        <v>2609.3913573576124</v>
      </c>
      <c r="F883" s="16">
        <v>2027.9999999999998</v>
      </c>
      <c r="G883" s="5">
        <f t="shared" si="65"/>
        <v>0.7771927328117022</v>
      </c>
      <c r="H883" s="84">
        <f t="shared" si="66"/>
        <v>0.7771927328117022</v>
      </c>
      <c r="I883" s="37">
        <v>1756.0292504813913</v>
      </c>
      <c r="J883" s="91">
        <f t="shared" si="67"/>
        <v>0.1548782569789493</v>
      </c>
      <c r="K883" s="38">
        <v>148.41652296262362</v>
      </c>
      <c r="L883" s="16">
        <v>21</v>
      </c>
      <c r="M883" s="5">
        <f t="shared" si="68"/>
        <v>0.14149367995427653</v>
      </c>
      <c r="N883" s="11">
        <f t="shared" si="69"/>
        <v>0.14149367995427653</v>
      </c>
      <c r="O883" s="30"/>
      <c r="P883" s="30"/>
      <c r="Q883" s="30"/>
    </row>
    <row r="884" spans="1:17">
      <c r="A884" s="19" t="s">
        <v>686</v>
      </c>
      <c r="B884" s="9" t="s">
        <v>879</v>
      </c>
      <c r="C884" s="9" t="s">
        <v>864</v>
      </c>
      <c r="D884" s="28" t="s">
        <v>783</v>
      </c>
      <c r="E884" s="36">
        <v>1487.9648903106236</v>
      </c>
      <c r="F884" s="16">
        <v>1175.8856400000004</v>
      </c>
      <c r="G884" s="5">
        <f t="shared" si="65"/>
        <v>0.79026437226924462</v>
      </c>
      <c r="H884" s="84">
        <f t="shared" si="66"/>
        <v>0.79026437226924462</v>
      </c>
      <c r="I884" s="37">
        <v>963.86709431595943</v>
      </c>
      <c r="J884" s="91">
        <f t="shared" si="67"/>
        <v>0.21996657727433577</v>
      </c>
      <c r="K884" s="38">
        <v>65.123258645375699</v>
      </c>
      <c r="L884" s="16">
        <v>11.25</v>
      </c>
      <c r="M884" s="5">
        <f t="shared" si="68"/>
        <v>0.17274934077333437</v>
      </c>
      <c r="N884" s="11">
        <f t="shared" si="69"/>
        <v>0.17274934077333437</v>
      </c>
      <c r="O884" s="30"/>
      <c r="P884" s="30"/>
      <c r="Q884" s="30"/>
    </row>
    <row r="885" spans="1:17">
      <c r="A885" s="19" t="s">
        <v>179</v>
      </c>
      <c r="B885" s="9" t="s">
        <v>182</v>
      </c>
      <c r="C885" s="9" t="s">
        <v>60</v>
      </c>
      <c r="D885" s="28" t="s">
        <v>62</v>
      </c>
      <c r="E885" s="36">
        <v>2892</v>
      </c>
      <c r="F885" s="16">
        <v>2659.6600000000012</v>
      </c>
      <c r="G885" s="5">
        <f t="shared" si="65"/>
        <v>0.91966113416320927</v>
      </c>
      <c r="H885" s="84">
        <f t="shared" si="66"/>
        <v>0.91966113416320927</v>
      </c>
      <c r="I885" s="37">
        <v>1747</v>
      </c>
      <c r="J885" s="91">
        <f t="shared" si="67"/>
        <v>0.522415569547797</v>
      </c>
      <c r="K885" s="38">
        <v>80</v>
      </c>
      <c r="L885" s="16">
        <v>8.25</v>
      </c>
      <c r="M885" s="5">
        <f t="shared" si="68"/>
        <v>0.10312499999999999</v>
      </c>
      <c r="N885" s="11">
        <f t="shared" si="69"/>
        <v>0.10312499999999999</v>
      </c>
      <c r="O885" s="30"/>
      <c r="P885" s="30"/>
      <c r="Q885" s="30"/>
    </row>
    <row r="886" spans="1:17">
      <c r="A886" s="19" t="s">
        <v>928</v>
      </c>
      <c r="B886" s="9" t="s">
        <v>994</v>
      </c>
      <c r="C886" s="9" t="s">
        <v>989</v>
      </c>
      <c r="D886" s="28" t="s">
        <v>944</v>
      </c>
      <c r="E886" s="36">
        <v>11443.134548153475</v>
      </c>
      <c r="F886" s="16">
        <v>11398.976666666667</v>
      </c>
      <c r="G886" s="5">
        <f t="shared" si="65"/>
        <v>0.99614110265845524</v>
      </c>
      <c r="H886" s="84">
        <f t="shared" si="66"/>
        <v>0.99614110265845524</v>
      </c>
      <c r="I886" s="37">
        <v>6548.5332094058167</v>
      </c>
      <c r="J886" s="91">
        <f t="shared" si="67"/>
        <v>0.74069158728462137</v>
      </c>
      <c r="K886" s="38">
        <v>396.55783758526343</v>
      </c>
      <c r="L886" s="16">
        <v>121.5</v>
      </c>
      <c r="M886" s="5">
        <f t="shared" si="68"/>
        <v>0.30638658093316951</v>
      </c>
      <c r="N886" s="11">
        <f t="shared" si="69"/>
        <v>0.30638658093316951</v>
      </c>
      <c r="O886" s="15"/>
      <c r="P886" s="15"/>
      <c r="Q886" s="15"/>
    </row>
    <row r="887" spans="1:17">
      <c r="A887" s="19" t="s">
        <v>1149</v>
      </c>
      <c r="B887" s="9" t="s">
        <v>1218</v>
      </c>
      <c r="C887" s="9" t="s">
        <v>1180</v>
      </c>
      <c r="D887" s="28" t="s">
        <v>1176</v>
      </c>
      <c r="E887" s="36">
        <v>3098.6948207909645</v>
      </c>
      <c r="F887" s="16">
        <v>2213.7033333333329</v>
      </c>
      <c r="G887" s="5">
        <f t="shared" si="65"/>
        <v>0.7143986295392164</v>
      </c>
      <c r="H887" s="84">
        <f t="shared" si="66"/>
        <v>0.7143986295392164</v>
      </c>
      <c r="I887" s="37">
        <v>1590.6876949447044</v>
      </c>
      <c r="J887" s="91">
        <f t="shared" si="67"/>
        <v>0.39166433509771115</v>
      </c>
      <c r="K887" s="38">
        <v>103.19229652662656</v>
      </c>
      <c r="L887" s="16">
        <v>9.75</v>
      </c>
      <c r="M887" s="5">
        <f t="shared" si="68"/>
        <v>9.4483797029211586E-2</v>
      </c>
      <c r="N887" s="11">
        <f t="shared" si="69"/>
        <v>9.4483797029211586E-2</v>
      </c>
      <c r="O887" s="15"/>
      <c r="P887" s="15"/>
      <c r="Q887" s="15"/>
    </row>
    <row r="888" spans="1:17">
      <c r="A888" s="19" t="s">
        <v>1149</v>
      </c>
      <c r="B888" s="9" t="s">
        <v>1218</v>
      </c>
      <c r="C888" s="9" t="s">
        <v>1214</v>
      </c>
      <c r="D888" s="28" t="s">
        <v>1173</v>
      </c>
      <c r="E888" s="36">
        <v>5039.2114708857498</v>
      </c>
      <c r="F888" s="16">
        <v>4371</v>
      </c>
      <c r="G888" s="5">
        <f t="shared" si="65"/>
        <v>0.86739761275223937</v>
      </c>
      <c r="H888" s="84">
        <f t="shared" si="66"/>
        <v>0.86739761275223937</v>
      </c>
      <c r="I888" s="37">
        <v>3274.5300590512529</v>
      </c>
      <c r="J888" s="91">
        <f t="shared" si="67"/>
        <v>0.33484803045797462</v>
      </c>
      <c r="K888" s="38">
        <v>358.58568534717926</v>
      </c>
      <c r="L888" s="16">
        <v>10</v>
      </c>
      <c r="M888" s="5">
        <f t="shared" si="68"/>
        <v>2.7887337416489716E-2</v>
      </c>
      <c r="N888" s="11">
        <f t="shared" si="69"/>
        <v>2.7887337416489716E-2</v>
      </c>
      <c r="O888" s="15"/>
      <c r="P888" s="15"/>
      <c r="Q888" s="15"/>
    </row>
    <row r="889" spans="1:17">
      <c r="A889" s="19" t="s">
        <v>1149</v>
      </c>
      <c r="B889" s="9" t="s">
        <v>1218</v>
      </c>
      <c r="C889" s="9" t="s">
        <v>1185</v>
      </c>
      <c r="D889" s="28" t="s">
        <v>1182</v>
      </c>
      <c r="E889" s="36">
        <v>4113.4081280774462</v>
      </c>
      <c r="F889" s="16">
        <v>3046.6966666666654</v>
      </c>
      <c r="G889" s="5">
        <f t="shared" si="65"/>
        <v>0.74067453843697539</v>
      </c>
      <c r="H889" s="84">
        <f t="shared" si="66"/>
        <v>0.74067453843697539</v>
      </c>
      <c r="I889" s="37">
        <v>1573.4048068351105</v>
      </c>
      <c r="J889" s="91">
        <f t="shared" si="67"/>
        <v>0.93637178012381184</v>
      </c>
      <c r="K889" s="38">
        <v>166.10342423912292</v>
      </c>
      <c r="L889" s="16">
        <v>9.75</v>
      </c>
      <c r="M889" s="5">
        <f t="shared" si="68"/>
        <v>5.8698368469297026E-2</v>
      </c>
      <c r="N889" s="11">
        <f t="shared" si="69"/>
        <v>5.8698368469297026E-2</v>
      </c>
      <c r="O889" s="15"/>
      <c r="P889" s="15"/>
      <c r="Q889" s="15"/>
    </row>
    <row r="890" spans="1:17">
      <c r="A890" s="19" t="s">
        <v>179</v>
      </c>
      <c r="B890" s="9" t="s">
        <v>183</v>
      </c>
      <c r="C890" s="9" t="s">
        <v>46</v>
      </c>
      <c r="D890" s="28" t="s">
        <v>57</v>
      </c>
      <c r="E890" s="36">
        <v>2348</v>
      </c>
      <c r="F890" s="16">
        <v>1618.1733333333336</v>
      </c>
      <c r="G890" s="5">
        <f t="shared" si="65"/>
        <v>0.68917092561044868</v>
      </c>
      <c r="H890" s="84">
        <f t="shared" si="66"/>
        <v>0.68917092561044868</v>
      </c>
      <c r="I890" s="37">
        <v>1415</v>
      </c>
      <c r="J890" s="91">
        <f t="shared" si="67"/>
        <v>0.14358539458186126</v>
      </c>
      <c r="K890" s="38">
        <v>72</v>
      </c>
      <c r="L890" s="16">
        <v>13.25</v>
      </c>
      <c r="M890" s="5">
        <f t="shared" si="68"/>
        <v>0.18402777777777779</v>
      </c>
      <c r="N890" s="11">
        <f t="shared" si="69"/>
        <v>0.18402777777777779</v>
      </c>
      <c r="O890" s="30"/>
      <c r="P890" s="30"/>
      <c r="Q890" s="30"/>
    </row>
    <row r="891" spans="1:17">
      <c r="A891" s="19" t="s">
        <v>350</v>
      </c>
      <c r="B891" s="9" t="s">
        <v>442</v>
      </c>
      <c r="C891" s="9" t="s">
        <v>439</v>
      </c>
      <c r="D891" s="28" t="s">
        <v>399</v>
      </c>
      <c r="E891" s="36">
        <v>13974.054477692242</v>
      </c>
      <c r="F891" s="16">
        <v>17053.153333333335</v>
      </c>
      <c r="G891" s="5">
        <f t="shared" si="65"/>
        <v>1.2203439853878111</v>
      </c>
      <c r="H891" s="84">
        <f t="shared" si="66"/>
        <v>1.2203439853878111</v>
      </c>
      <c r="I891" s="37">
        <v>9964.4047973739634</v>
      </c>
      <c r="J891" s="91">
        <f t="shared" si="67"/>
        <v>0.71140712166044806</v>
      </c>
      <c r="K891" s="38">
        <v>419.22163433076724</v>
      </c>
      <c r="L891" s="16">
        <v>27</v>
      </c>
      <c r="M891" s="5">
        <f t="shared" si="68"/>
        <v>6.4405073090042175E-2</v>
      </c>
      <c r="N891" s="11">
        <f t="shared" si="69"/>
        <v>6.4405073090042175E-2</v>
      </c>
      <c r="O891" s="30"/>
      <c r="P891" s="30"/>
      <c r="Q891" s="30"/>
    </row>
    <row r="892" spans="1:17">
      <c r="A892" s="19" t="s">
        <v>179</v>
      </c>
      <c r="B892" s="9" t="s">
        <v>180</v>
      </c>
      <c r="C892" s="9" t="s">
        <v>174</v>
      </c>
      <c r="D892" s="28" t="s">
        <v>101</v>
      </c>
      <c r="E892" s="36">
        <v>4944</v>
      </c>
      <c r="F892" s="16">
        <v>3417.27</v>
      </c>
      <c r="G892" s="5">
        <f t="shared" si="65"/>
        <v>0.69119538834951455</v>
      </c>
      <c r="H892" s="84">
        <f t="shared" si="66"/>
        <v>0.69119538834951455</v>
      </c>
      <c r="I892" s="37">
        <v>3112</v>
      </c>
      <c r="J892" s="91">
        <f t="shared" si="67"/>
        <v>9.8094473007712013E-2</v>
      </c>
      <c r="K892" s="38">
        <v>80</v>
      </c>
      <c r="L892" s="16">
        <v>3.75</v>
      </c>
      <c r="M892" s="5">
        <f t="shared" si="68"/>
        <v>4.6875E-2</v>
      </c>
      <c r="N892" s="11">
        <f t="shared" si="69"/>
        <v>4.6875E-2</v>
      </c>
      <c r="O892" s="30"/>
      <c r="P892" s="30"/>
      <c r="Q892" s="30"/>
    </row>
    <row r="893" spans="1:17">
      <c r="A893" s="19" t="s">
        <v>673</v>
      </c>
      <c r="B893" s="9" t="s">
        <v>685</v>
      </c>
      <c r="C893" s="9" t="s">
        <v>663</v>
      </c>
      <c r="D893" s="28" t="s">
        <v>663</v>
      </c>
      <c r="E893" s="36">
        <v>21067.929805913831</v>
      </c>
      <c r="F893" s="16">
        <v>18643.500000000007</v>
      </c>
      <c r="G893" s="5">
        <f t="shared" si="65"/>
        <v>0.88492320658704304</v>
      </c>
      <c r="H893" s="84">
        <f t="shared" si="66"/>
        <v>0.88492320658704304</v>
      </c>
      <c r="I893" s="37">
        <v>17382.100281305065</v>
      </c>
      <c r="J893" s="91">
        <f t="shared" si="67"/>
        <v>7.2568889736047248E-2</v>
      </c>
      <c r="K893" s="38">
        <v>265.51223010194508</v>
      </c>
      <c r="L893" s="16">
        <v>39.5</v>
      </c>
      <c r="M893" s="5">
        <f t="shared" si="68"/>
        <v>0.14876904157986895</v>
      </c>
      <c r="N893" s="11">
        <f t="shared" si="69"/>
        <v>0.14876904157986895</v>
      </c>
      <c r="O893" s="30"/>
      <c r="P893" s="30"/>
      <c r="Q893" s="30"/>
    </row>
    <row r="894" spans="1:17">
      <c r="A894" s="19" t="s">
        <v>1317</v>
      </c>
      <c r="B894" s="9" t="s">
        <v>1378</v>
      </c>
      <c r="C894" s="9" t="s">
        <v>1367</v>
      </c>
      <c r="D894" s="28" t="s">
        <v>1318</v>
      </c>
      <c r="E894" s="36">
        <v>3740.2050396022382</v>
      </c>
      <c r="F894" s="37">
        <v>3519.15</v>
      </c>
      <c r="G894" s="5">
        <f t="shared" si="65"/>
        <v>0.94089761463298094</v>
      </c>
      <c r="H894" s="84">
        <f t="shared" si="66"/>
        <v>0.94089761463298094</v>
      </c>
      <c r="I894" s="37">
        <v>3360</v>
      </c>
      <c r="J894" s="91">
        <f t="shared" si="67"/>
        <v>4.7366071428571521E-2</v>
      </c>
      <c r="K894" s="38">
        <v>139</v>
      </c>
      <c r="L894" s="37">
        <v>12</v>
      </c>
      <c r="M894" s="5">
        <f t="shared" si="68"/>
        <v>8.6330935251798566E-2</v>
      </c>
      <c r="N894" s="11">
        <f t="shared" si="69"/>
        <v>8.6330935251798566E-2</v>
      </c>
      <c r="O894" s="15"/>
      <c r="P894" s="15"/>
      <c r="Q894" s="15"/>
    </row>
    <row r="895" spans="1:17">
      <c r="A895" s="19" t="s">
        <v>1317</v>
      </c>
      <c r="B895" s="9" t="s">
        <v>1376</v>
      </c>
      <c r="C895" s="9" t="s">
        <v>1347</v>
      </c>
      <c r="D895" s="28" t="s">
        <v>1348</v>
      </c>
      <c r="E895" s="36">
        <v>3743.7087957797803</v>
      </c>
      <c r="F895" s="16">
        <v>3589.8533333333298</v>
      </c>
      <c r="G895" s="5">
        <f t="shared" si="65"/>
        <v>0.95890292999821747</v>
      </c>
      <c r="H895" s="84">
        <f t="shared" si="66"/>
        <v>0.95890292999821747</v>
      </c>
      <c r="I895" s="37">
        <v>3365</v>
      </c>
      <c r="J895" s="91">
        <f t="shared" si="67"/>
        <v>6.6821198613173705E-2</v>
      </c>
      <c r="K895" s="38">
        <v>139</v>
      </c>
      <c r="L895" s="16">
        <v>9.25</v>
      </c>
      <c r="M895" s="5">
        <f t="shared" si="68"/>
        <v>6.654676258992806E-2</v>
      </c>
      <c r="N895" s="11">
        <f t="shared" si="69"/>
        <v>6.654676258992806E-2</v>
      </c>
      <c r="O895" s="15"/>
      <c r="P895" s="15"/>
      <c r="Q895" s="15"/>
    </row>
    <row r="896" spans="1:17">
      <c r="A896" s="19" t="s">
        <v>350</v>
      </c>
      <c r="B896" s="9" t="s">
        <v>443</v>
      </c>
      <c r="C896" s="9" t="s">
        <v>440</v>
      </c>
      <c r="D896" s="28" t="s">
        <v>424</v>
      </c>
      <c r="E896" s="36">
        <v>11828.362622315808</v>
      </c>
      <c r="F896" s="16">
        <v>13370.486666666668</v>
      </c>
      <c r="G896" s="5">
        <f t="shared" si="65"/>
        <v>1.1303751071548511</v>
      </c>
      <c r="H896" s="84">
        <f t="shared" si="66"/>
        <v>1.1303751071548511</v>
      </c>
      <c r="I896" s="37">
        <v>8434.387703800272</v>
      </c>
      <c r="J896" s="91">
        <f t="shared" si="67"/>
        <v>0.58523500889606295</v>
      </c>
      <c r="K896" s="38">
        <v>326.85087866947401</v>
      </c>
      <c r="L896" s="16">
        <v>6.75</v>
      </c>
      <c r="M896" s="5">
        <f t="shared" si="68"/>
        <v>2.0651619562650457E-2</v>
      </c>
      <c r="N896" s="11">
        <f t="shared" si="69"/>
        <v>2.0651619562650457E-2</v>
      </c>
      <c r="O896" s="30"/>
      <c r="P896" s="30"/>
      <c r="Q896" s="30"/>
    </row>
    <row r="897" spans="1:17">
      <c r="A897" s="19" t="s">
        <v>345</v>
      </c>
      <c r="B897" s="9" t="s">
        <v>349</v>
      </c>
      <c r="C897" s="9" t="s">
        <v>344</v>
      </c>
      <c r="D897" s="28" t="s">
        <v>329</v>
      </c>
      <c r="E897" s="36">
        <v>8044.2481675331464</v>
      </c>
      <c r="F897" s="16">
        <v>6825.99</v>
      </c>
      <c r="G897" s="5">
        <f t="shared" si="65"/>
        <v>0.84855537246475343</v>
      </c>
      <c r="H897" s="84">
        <f t="shared" si="66"/>
        <v>0.84855537246475343</v>
      </c>
      <c r="I897" s="37">
        <v>5277.9899730302077</v>
      </c>
      <c r="J897" s="91">
        <f t="shared" si="67"/>
        <v>0.29329347628166325</v>
      </c>
      <c r="K897" s="38">
        <v>58.74907762032511</v>
      </c>
      <c r="L897" s="16">
        <v>18.25</v>
      </c>
      <c r="M897" s="5">
        <f t="shared" si="68"/>
        <v>0.31064317499490651</v>
      </c>
      <c r="N897" s="11">
        <f t="shared" si="69"/>
        <v>0.31064317499490651</v>
      </c>
      <c r="O897" s="30"/>
      <c r="P897" s="30"/>
      <c r="Q897" s="30"/>
    </row>
    <row r="898" spans="1:17">
      <c r="A898" s="19" t="s">
        <v>1245</v>
      </c>
      <c r="B898" s="9" t="s">
        <v>1310</v>
      </c>
      <c r="C898" s="9" t="s">
        <v>1311</v>
      </c>
      <c r="D898" s="28" t="s">
        <v>1284</v>
      </c>
      <c r="E898" s="36">
        <v>8708.5154268048045</v>
      </c>
      <c r="F898" s="37">
        <v>7984.2774533333359</v>
      </c>
      <c r="G898" s="5">
        <f t="shared" si="65"/>
        <v>0.91683565590958649</v>
      </c>
      <c r="H898" s="84">
        <f t="shared" si="66"/>
        <v>0.91683565590958649</v>
      </c>
      <c r="I898" s="37">
        <v>6684.3271594737198</v>
      </c>
      <c r="J898" s="91">
        <f t="shared" si="67"/>
        <v>0.1944773591785065</v>
      </c>
      <c r="K898" s="38">
        <v>35</v>
      </c>
      <c r="L898" s="37">
        <v>29.25</v>
      </c>
      <c r="M898" s="5">
        <f t="shared" si="68"/>
        <v>0.83571428571428574</v>
      </c>
      <c r="N898" s="11">
        <f t="shared" si="69"/>
        <v>0.83571428571428574</v>
      </c>
      <c r="O898" s="15"/>
      <c r="P898" s="15"/>
      <c r="Q898" s="15"/>
    </row>
    <row r="899" spans="1:17">
      <c r="A899" s="19" t="s">
        <v>459</v>
      </c>
      <c r="B899" s="9" t="s">
        <v>549</v>
      </c>
      <c r="C899" s="9" t="s">
        <v>544</v>
      </c>
      <c r="D899" s="28" t="s">
        <v>503</v>
      </c>
      <c r="E899" s="36">
        <v>2266.2011869529629</v>
      </c>
      <c r="F899" s="16">
        <v>2012.8602102330292</v>
      </c>
      <c r="G899" s="5">
        <f t="shared" ref="G899:G962" si="70">IFERROR(F899/E899,0)</f>
        <v>0.88820896477396827</v>
      </c>
      <c r="H899" s="84">
        <f t="shared" ref="H899:H962" si="71">IF(G899&gt;125%,125%,G899)</f>
        <v>0.88820896477396827</v>
      </c>
      <c r="I899" s="37">
        <v>1647.0033137619669</v>
      </c>
      <c r="J899" s="91">
        <f t="shared" ref="J899:J962" si="72">IF(I899=0,0,F899/I899-1)</f>
        <v>0.22213488789855451</v>
      </c>
      <c r="K899" s="38">
        <v>105.63371870819797</v>
      </c>
      <c r="L899" s="16">
        <v>33.75</v>
      </c>
      <c r="M899" s="5">
        <f t="shared" ref="M899:M962" si="73">IFERROR(L899/K899,0)</f>
        <v>0.31950025439538698</v>
      </c>
      <c r="N899" s="11">
        <f t="shared" ref="N899:N962" si="74">IF(M899&gt;125%,125%,M899)</f>
        <v>0.31950025439538698</v>
      </c>
      <c r="O899" s="30"/>
      <c r="P899" s="30"/>
      <c r="Q899" s="30"/>
    </row>
    <row r="900" spans="1:17">
      <c r="A900" s="19" t="s">
        <v>350</v>
      </c>
      <c r="B900" s="9" t="s">
        <v>441</v>
      </c>
      <c r="C900" s="9" t="s">
        <v>430</v>
      </c>
      <c r="D900" s="28" t="s">
        <v>358</v>
      </c>
      <c r="E900" s="36">
        <v>7863.4700088865484</v>
      </c>
      <c r="F900" s="16">
        <v>8588.5499999999993</v>
      </c>
      <c r="G900" s="5">
        <f t="shared" si="70"/>
        <v>1.092208654740723</v>
      </c>
      <c r="H900" s="84">
        <f t="shared" si="71"/>
        <v>1.092208654740723</v>
      </c>
      <c r="I900" s="37">
        <v>5607.1627891274247</v>
      </c>
      <c r="J900" s="91">
        <f t="shared" si="72"/>
        <v>0.53171047872083133</v>
      </c>
      <c r="K900" s="38">
        <v>235.90410026659643</v>
      </c>
      <c r="L900" s="16">
        <v>12</v>
      </c>
      <c r="M900" s="5">
        <f t="shared" si="73"/>
        <v>5.0868128135283526E-2</v>
      </c>
      <c r="N900" s="11">
        <f t="shared" si="74"/>
        <v>5.0868128135283526E-2</v>
      </c>
      <c r="O900" s="30"/>
      <c r="P900" s="30"/>
      <c r="Q900" s="30"/>
    </row>
    <row r="901" spans="1:17">
      <c r="A901" s="19" t="s">
        <v>179</v>
      </c>
      <c r="B901" s="9" t="s">
        <v>181</v>
      </c>
      <c r="C901" s="9" t="s">
        <v>161</v>
      </c>
      <c r="D901" s="28" t="s">
        <v>118</v>
      </c>
      <c r="E901" s="36">
        <v>3340</v>
      </c>
      <c r="F901" s="16">
        <v>3129.5366666666673</v>
      </c>
      <c r="G901" s="5">
        <f t="shared" si="70"/>
        <v>0.93698702594810401</v>
      </c>
      <c r="H901" s="84">
        <f t="shared" si="71"/>
        <v>0.93698702594810401</v>
      </c>
      <c r="I901" s="37">
        <v>2046</v>
      </c>
      <c r="J901" s="91">
        <f t="shared" si="72"/>
        <v>0.52958781362007201</v>
      </c>
      <c r="K901" s="38">
        <v>72</v>
      </c>
      <c r="L901" s="16">
        <v>13.25</v>
      </c>
      <c r="M901" s="5">
        <f t="shared" si="73"/>
        <v>0.18402777777777779</v>
      </c>
      <c r="N901" s="11">
        <f t="shared" si="74"/>
        <v>0.18402777777777779</v>
      </c>
      <c r="O901" s="30"/>
      <c r="P901" s="30"/>
      <c r="Q901" s="30"/>
    </row>
    <row r="902" spans="1:17">
      <c r="A902" s="19" t="s">
        <v>345</v>
      </c>
      <c r="B902" s="9" t="s">
        <v>346</v>
      </c>
      <c r="C902" s="9" t="s">
        <v>336</v>
      </c>
      <c r="D902" s="28" t="s">
        <v>239</v>
      </c>
      <c r="E902" s="36">
        <v>1408.368441287477</v>
      </c>
      <c r="F902" s="16">
        <v>1160.3900000000003</v>
      </c>
      <c r="G902" s="5">
        <f t="shared" si="70"/>
        <v>0.82392502273000079</v>
      </c>
      <c r="H902" s="84">
        <f t="shared" si="71"/>
        <v>0.82392502273000079</v>
      </c>
      <c r="I902" s="37">
        <v>801.60907997264974</v>
      </c>
      <c r="J902" s="91">
        <f t="shared" si="72"/>
        <v>0.44757591822636522</v>
      </c>
      <c r="K902" s="38">
        <v>17.178092871440096</v>
      </c>
      <c r="L902" s="16">
        <v>0.75</v>
      </c>
      <c r="M902" s="5">
        <f t="shared" si="73"/>
        <v>4.3660259937640271E-2</v>
      </c>
      <c r="N902" s="11">
        <f t="shared" si="74"/>
        <v>4.3660259937640271E-2</v>
      </c>
      <c r="O902" s="30"/>
      <c r="P902" s="30"/>
      <c r="Q902" s="30"/>
    </row>
    <row r="903" spans="1:17">
      <c r="A903" s="19" t="s">
        <v>345</v>
      </c>
      <c r="B903" s="9" t="s">
        <v>349</v>
      </c>
      <c r="C903" s="9" t="s">
        <v>344</v>
      </c>
      <c r="D903" s="28" t="s">
        <v>330</v>
      </c>
      <c r="E903" s="36">
        <v>6068.4679158583413</v>
      </c>
      <c r="F903" s="16">
        <v>4676.1166666666668</v>
      </c>
      <c r="G903" s="5">
        <f t="shared" si="70"/>
        <v>0.77055967527600644</v>
      </c>
      <c r="H903" s="84">
        <f t="shared" si="71"/>
        <v>0.77055967527600644</v>
      </c>
      <c r="I903" s="37">
        <v>3981.6415586017361</v>
      </c>
      <c r="J903" s="91">
        <f t="shared" si="72"/>
        <v>0.17441929361135533</v>
      </c>
      <c r="K903" s="38">
        <v>44.31947960831544</v>
      </c>
      <c r="L903" s="16">
        <v>12.25</v>
      </c>
      <c r="M903" s="5">
        <f t="shared" si="73"/>
        <v>0.27640216239591392</v>
      </c>
      <c r="N903" s="11">
        <f t="shared" si="74"/>
        <v>0.27640216239591392</v>
      </c>
      <c r="O903" s="30"/>
      <c r="P903" s="30"/>
      <c r="Q903" s="30"/>
    </row>
    <row r="904" spans="1:17">
      <c r="A904" s="19" t="s">
        <v>179</v>
      </c>
      <c r="B904" s="9" t="s">
        <v>181</v>
      </c>
      <c r="C904" s="9" t="s">
        <v>165</v>
      </c>
      <c r="D904" s="28" t="s">
        <v>127</v>
      </c>
      <c r="E904" s="36">
        <v>2276</v>
      </c>
      <c r="F904" s="16">
        <v>2569.9900000000011</v>
      </c>
      <c r="G904" s="5">
        <f t="shared" si="70"/>
        <v>1.1291695957820742</v>
      </c>
      <c r="H904" s="84">
        <f t="shared" si="71"/>
        <v>1.1291695957820742</v>
      </c>
      <c r="I904" s="37">
        <v>1394</v>
      </c>
      <c r="J904" s="91">
        <f t="shared" si="72"/>
        <v>0.84360832137733222</v>
      </c>
      <c r="K904" s="38">
        <v>60</v>
      </c>
      <c r="L904" s="16">
        <v>14.75</v>
      </c>
      <c r="M904" s="5">
        <f t="shared" si="73"/>
        <v>0.24583333333333332</v>
      </c>
      <c r="N904" s="11">
        <f t="shared" si="74"/>
        <v>0.24583333333333332</v>
      </c>
      <c r="O904" s="30"/>
      <c r="P904" s="30"/>
      <c r="Q904" s="30"/>
    </row>
    <row r="905" spans="1:17">
      <c r="A905" s="19" t="s">
        <v>995</v>
      </c>
      <c r="B905" s="9" t="s">
        <v>1085</v>
      </c>
      <c r="C905" s="9" t="s">
        <v>1083</v>
      </c>
      <c r="D905" s="28" t="s">
        <v>1062</v>
      </c>
      <c r="E905" s="36">
        <v>2830.213510009085</v>
      </c>
      <c r="F905" s="16">
        <v>2863.0966666666673</v>
      </c>
      <c r="G905" s="5">
        <f t="shared" si="70"/>
        <v>1.0116186134160163</v>
      </c>
      <c r="H905" s="84">
        <f t="shared" si="71"/>
        <v>1.0116186134160163</v>
      </c>
      <c r="I905" s="37">
        <v>2125.0642510511921</v>
      </c>
      <c r="J905" s="91">
        <f t="shared" si="72"/>
        <v>0.34729887119902259</v>
      </c>
      <c r="K905" s="38">
        <v>79.411689423880389</v>
      </c>
      <c r="L905" s="16">
        <v>9</v>
      </c>
      <c r="M905" s="5">
        <f t="shared" si="73"/>
        <v>0.11333344077293428</v>
      </c>
      <c r="N905" s="11">
        <f t="shared" si="74"/>
        <v>0.11333344077293428</v>
      </c>
      <c r="O905" s="15"/>
      <c r="P905" s="15"/>
      <c r="Q905" s="15"/>
    </row>
    <row r="906" spans="1:17">
      <c r="A906" s="19" t="s">
        <v>1317</v>
      </c>
      <c r="B906" s="9" t="s">
        <v>1376</v>
      </c>
      <c r="C906" s="9" t="s">
        <v>1376</v>
      </c>
      <c r="D906" s="28" t="s">
        <v>1351</v>
      </c>
      <c r="E906" s="36">
        <v>4094.6814953841345</v>
      </c>
      <c r="F906" s="16">
        <v>4182.2166666666672</v>
      </c>
      <c r="G906" s="5">
        <f t="shared" si="70"/>
        <v>1.0213777729430751</v>
      </c>
      <c r="H906" s="84">
        <f t="shared" si="71"/>
        <v>1.0213777729430751</v>
      </c>
      <c r="I906" s="37">
        <v>3616</v>
      </c>
      <c r="J906" s="91">
        <f t="shared" si="72"/>
        <v>0.15658646755162264</v>
      </c>
      <c r="K906" s="38">
        <v>153</v>
      </c>
      <c r="L906" s="16">
        <v>16.5</v>
      </c>
      <c r="M906" s="5">
        <f t="shared" si="73"/>
        <v>0.10784313725490197</v>
      </c>
      <c r="N906" s="11">
        <f t="shared" si="74"/>
        <v>0.10784313725490197</v>
      </c>
      <c r="O906" s="15">
        <f>509/1171</f>
        <v>0.43467122117847995</v>
      </c>
      <c r="P906" s="15"/>
      <c r="Q906" s="15"/>
    </row>
    <row r="907" spans="1:17">
      <c r="A907" s="19" t="s">
        <v>1245</v>
      </c>
      <c r="B907" s="9" t="s">
        <v>1312</v>
      </c>
      <c r="C907" s="9" t="s">
        <v>1312</v>
      </c>
      <c r="D907" s="28" t="s">
        <v>1288</v>
      </c>
      <c r="E907" s="36">
        <v>9058.8955851361825</v>
      </c>
      <c r="F907" s="37">
        <v>8795.9667833333315</v>
      </c>
      <c r="G907" s="5">
        <f t="shared" si="70"/>
        <v>0.97097562287457384</v>
      </c>
      <c r="H907" s="84">
        <f t="shared" si="71"/>
        <v>0.97097562287457384</v>
      </c>
      <c r="I907" s="37">
        <v>8670.4742830848027</v>
      </c>
      <c r="J907" s="91">
        <f t="shared" si="72"/>
        <v>1.4473545062390736E-2</v>
      </c>
      <c r="K907" s="38">
        <v>50</v>
      </c>
      <c r="L907" s="37">
        <v>42.541200000000003</v>
      </c>
      <c r="M907" s="5">
        <f t="shared" si="73"/>
        <v>0.85082400000000002</v>
      </c>
      <c r="N907" s="11">
        <f t="shared" si="74"/>
        <v>0.85082400000000002</v>
      </c>
      <c r="O907" s="15"/>
      <c r="P907" s="15"/>
      <c r="Q907" s="15"/>
    </row>
    <row r="908" spans="1:17">
      <c r="A908" s="19" t="s">
        <v>686</v>
      </c>
      <c r="B908" s="9" t="s">
        <v>880</v>
      </c>
      <c r="C908" s="9" t="s">
        <v>865</v>
      </c>
      <c r="D908" s="28" t="s">
        <v>795</v>
      </c>
      <c r="E908" s="36">
        <v>1240.3958685858513</v>
      </c>
      <c r="F908" s="16">
        <v>985.16816999999969</v>
      </c>
      <c r="G908" s="5">
        <f t="shared" si="70"/>
        <v>0.7942369004527311</v>
      </c>
      <c r="H908" s="84">
        <f t="shared" si="71"/>
        <v>0.7942369004527311</v>
      </c>
      <c r="I908" s="37">
        <v>601.04375371393223</v>
      </c>
      <c r="J908" s="91">
        <f t="shared" si="72"/>
        <v>0.63909559647281866</v>
      </c>
      <c r="K908" s="38">
        <v>6.5633201646106016</v>
      </c>
      <c r="L908" s="16">
        <v>15</v>
      </c>
      <c r="M908" s="5">
        <f t="shared" si="73"/>
        <v>2.2854286586352965</v>
      </c>
      <c r="N908" s="11">
        <f t="shared" si="74"/>
        <v>1.25</v>
      </c>
      <c r="O908" s="30"/>
      <c r="P908" s="30"/>
      <c r="Q908" s="30"/>
    </row>
    <row r="909" spans="1:17">
      <c r="A909" s="19" t="s">
        <v>350</v>
      </c>
      <c r="B909" s="9" t="s">
        <v>444</v>
      </c>
      <c r="C909" s="9" t="s">
        <v>383</v>
      </c>
      <c r="D909" s="28" t="s">
        <v>382</v>
      </c>
      <c r="E909" s="36">
        <v>17987.070019290328</v>
      </c>
      <c r="F909" s="16">
        <v>17750.973333333335</v>
      </c>
      <c r="G909" s="5">
        <f t="shared" si="70"/>
        <v>0.98687408868126991</v>
      </c>
      <c r="H909" s="84">
        <f t="shared" si="71"/>
        <v>0.98687408868126991</v>
      </c>
      <c r="I909" s="37">
        <v>12825.944472811096</v>
      </c>
      <c r="J909" s="91">
        <f t="shared" si="72"/>
        <v>0.38398956669136486</v>
      </c>
      <c r="K909" s="38">
        <v>399.61210057871006</v>
      </c>
      <c r="L909" s="16">
        <v>19.5</v>
      </c>
      <c r="M909" s="5">
        <f t="shared" si="73"/>
        <v>4.8797321131568587E-2</v>
      </c>
      <c r="N909" s="11">
        <f t="shared" si="74"/>
        <v>4.8797321131568587E-2</v>
      </c>
      <c r="O909" s="30"/>
      <c r="P909" s="30"/>
      <c r="Q909" s="30"/>
    </row>
    <row r="910" spans="1:17">
      <c r="A910" s="19" t="s">
        <v>686</v>
      </c>
      <c r="B910" s="9" t="s">
        <v>876</v>
      </c>
      <c r="C910" s="9" t="s">
        <v>855</v>
      </c>
      <c r="D910" s="28" t="s">
        <v>702</v>
      </c>
      <c r="E910" s="36">
        <v>1583.8679516123127</v>
      </c>
      <c r="F910" s="16">
        <v>1158.4716799999999</v>
      </c>
      <c r="G910" s="5">
        <f t="shared" si="70"/>
        <v>0.73141935779477274</v>
      </c>
      <c r="H910" s="84">
        <f t="shared" si="71"/>
        <v>0.73141935779477274</v>
      </c>
      <c r="I910" s="37">
        <v>1004.0475701090771</v>
      </c>
      <c r="J910" s="91">
        <f t="shared" si="72"/>
        <v>0.15380158718390846</v>
      </c>
      <c r="K910" s="38">
        <v>89.036843785475909</v>
      </c>
      <c r="L910" s="16">
        <v>28.5</v>
      </c>
      <c r="M910" s="5">
        <f t="shared" si="73"/>
        <v>0.32009220889127077</v>
      </c>
      <c r="N910" s="11">
        <f t="shared" si="74"/>
        <v>0.32009220889127077</v>
      </c>
      <c r="O910" s="30"/>
      <c r="P910" s="30"/>
      <c r="Q910" s="30"/>
    </row>
    <row r="911" spans="1:17">
      <c r="A911" s="19" t="s">
        <v>345</v>
      </c>
      <c r="B911" s="9" t="s">
        <v>347</v>
      </c>
      <c r="C911" s="9" t="s">
        <v>338</v>
      </c>
      <c r="D911" s="28" t="s">
        <v>260</v>
      </c>
      <c r="E911" s="36">
        <v>5493.5105130838901</v>
      </c>
      <c r="F911" s="16">
        <v>4936.0133333333333</v>
      </c>
      <c r="G911" s="5">
        <f t="shared" si="70"/>
        <v>0.89851713609671513</v>
      </c>
      <c r="H911" s="84">
        <f t="shared" si="71"/>
        <v>0.89851713609671513</v>
      </c>
      <c r="I911" s="37">
        <v>3593.8154742435549</v>
      </c>
      <c r="J911" s="91">
        <f t="shared" si="72"/>
        <v>0.37347433909980898</v>
      </c>
      <c r="K911" s="38">
        <v>21.025985674642676</v>
      </c>
      <c r="L911" s="16">
        <v>9</v>
      </c>
      <c r="M911" s="5">
        <f t="shared" si="73"/>
        <v>0.4280417640945125</v>
      </c>
      <c r="N911" s="11">
        <f t="shared" si="74"/>
        <v>0.4280417640945125</v>
      </c>
      <c r="O911" s="30"/>
      <c r="P911" s="30"/>
      <c r="Q911" s="30"/>
    </row>
    <row r="912" spans="1:17">
      <c r="A912" s="19" t="s">
        <v>345</v>
      </c>
      <c r="B912" s="9" t="s">
        <v>347</v>
      </c>
      <c r="C912" s="9" t="s">
        <v>338</v>
      </c>
      <c r="D912" s="28" t="s">
        <v>262</v>
      </c>
      <c r="E912" s="36">
        <v>15661.167606203186</v>
      </c>
      <c r="F912" s="16">
        <v>16728.410000000003</v>
      </c>
      <c r="G912" s="5">
        <f t="shared" si="70"/>
        <v>1.068145774352999</v>
      </c>
      <c r="H912" s="84">
        <f t="shared" si="71"/>
        <v>1.068145774352999</v>
      </c>
      <c r="I912" s="37">
        <v>11726.578948074752</v>
      </c>
      <c r="J912" s="91">
        <f t="shared" si="72"/>
        <v>0.42653795911606807</v>
      </c>
      <c r="K912" s="38">
        <v>27.806309508618114</v>
      </c>
      <c r="L912" s="16">
        <v>12.25</v>
      </c>
      <c r="M912" s="5">
        <f t="shared" si="73"/>
        <v>0.44054749502818097</v>
      </c>
      <c r="N912" s="11">
        <f t="shared" si="74"/>
        <v>0.44054749502818097</v>
      </c>
      <c r="O912" s="30"/>
      <c r="P912" s="30"/>
      <c r="Q912" s="30"/>
    </row>
    <row r="913" spans="1:17">
      <c r="A913" s="19" t="s">
        <v>345</v>
      </c>
      <c r="B913" s="9" t="s">
        <v>346</v>
      </c>
      <c r="C913" s="9" t="s">
        <v>337</v>
      </c>
      <c r="D913" s="28" t="s">
        <v>245</v>
      </c>
      <c r="E913" s="36">
        <v>5173.6326667576213</v>
      </c>
      <c r="F913" s="16">
        <v>5164.78</v>
      </c>
      <c r="G913" s="5">
        <f t="shared" si="70"/>
        <v>0.99828888764861423</v>
      </c>
      <c r="H913" s="84">
        <f t="shared" si="71"/>
        <v>0.99828888764861423</v>
      </c>
      <c r="I913" s="37">
        <v>3320.620510794477</v>
      </c>
      <c r="J913" s="91">
        <f t="shared" si="72"/>
        <v>0.55536592730504375</v>
      </c>
      <c r="K913" s="38">
        <v>82.454845782912457</v>
      </c>
      <c r="L913" s="16">
        <v>4.5</v>
      </c>
      <c r="M913" s="5">
        <f t="shared" si="73"/>
        <v>5.4575324922050347E-2</v>
      </c>
      <c r="N913" s="11">
        <f t="shared" si="74"/>
        <v>5.4575324922050347E-2</v>
      </c>
      <c r="O913" s="30"/>
      <c r="P913" s="30"/>
      <c r="Q913" s="30"/>
    </row>
    <row r="914" spans="1:17">
      <c r="A914" s="19" t="s">
        <v>1245</v>
      </c>
      <c r="B914" s="9" t="s">
        <v>1307</v>
      </c>
      <c r="C914" s="9" t="s">
        <v>1308</v>
      </c>
      <c r="D914" s="28" t="s">
        <v>1253</v>
      </c>
      <c r="E914" s="36">
        <v>6739.7181777993428</v>
      </c>
      <c r="F914" s="37">
        <v>7252.2217033333309</v>
      </c>
      <c r="G914" s="5">
        <f t="shared" si="70"/>
        <v>1.0760422783288144</v>
      </c>
      <c r="H914" s="84">
        <f t="shared" si="71"/>
        <v>1.0760422783288144</v>
      </c>
      <c r="I914" s="37">
        <v>4229.1624885438559</v>
      </c>
      <c r="J914" s="91">
        <f t="shared" si="72"/>
        <v>0.71481273726854266</v>
      </c>
      <c r="K914" s="38">
        <v>96</v>
      </c>
      <c r="L914" s="37">
        <v>35.5</v>
      </c>
      <c r="M914" s="5">
        <f t="shared" si="73"/>
        <v>0.36979166666666669</v>
      </c>
      <c r="N914" s="11">
        <f t="shared" si="74"/>
        <v>0.36979166666666669</v>
      </c>
      <c r="O914" s="15"/>
      <c r="P914" s="15"/>
      <c r="Q914" s="15"/>
    </row>
    <row r="915" spans="1:17">
      <c r="A915" s="19" t="s">
        <v>345</v>
      </c>
      <c r="B915" s="9" t="s">
        <v>346</v>
      </c>
      <c r="C915" s="9" t="s">
        <v>335</v>
      </c>
      <c r="D915" s="28" t="s">
        <v>219</v>
      </c>
      <c r="E915" s="36">
        <v>2316.7508815036517</v>
      </c>
      <c r="F915" s="16">
        <v>1834.0600000000004</v>
      </c>
      <c r="G915" s="5">
        <f t="shared" si="70"/>
        <v>0.79165179762859605</v>
      </c>
      <c r="H915" s="84">
        <f t="shared" si="71"/>
        <v>0.79165179762859605</v>
      </c>
      <c r="I915" s="37">
        <v>1405.1136581429755</v>
      </c>
      <c r="J915" s="91">
        <f t="shared" si="72"/>
        <v>0.30527519206092446</v>
      </c>
      <c r="K915" s="38">
        <v>51.534278614320279</v>
      </c>
      <c r="L915" s="16">
        <v>4</v>
      </c>
      <c r="M915" s="5">
        <f t="shared" si="73"/>
        <v>7.7618239889138282E-2</v>
      </c>
      <c r="N915" s="11">
        <f t="shared" si="74"/>
        <v>7.7618239889138282E-2</v>
      </c>
      <c r="O915" s="30"/>
      <c r="P915" s="30"/>
      <c r="Q915" s="30"/>
    </row>
    <row r="916" spans="1:17">
      <c r="A916" s="19" t="s">
        <v>457</v>
      </c>
      <c r="B916" s="9" t="s">
        <v>445</v>
      </c>
      <c r="C916" s="9" t="s">
        <v>458</v>
      </c>
      <c r="D916" s="28" t="s">
        <v>453</v>
      </c>
      <c r="E916" s="36">
        <v>2600</v>
      </c>
      <c r="F916" s="16">
        <v>1930</v>
      </c>
      <c r="G916" s="5">
        <f t="shared" si="70"/>
        <v>0.74230769230769234</v>
      </c>
      <c r="H916" s="84">
        <f t="shared" si="71"/>
        <v>0.74230769230769234</v>
      </c>
      <c r="I916" s="37">
        <v>1563.326</v>
      </c>
      <c r="J916" s="91">
        <f t="shared" si="72"/>
        <v>0.23454736887891592</v>
      </c>
      <c r="K916" s="38">
        <v>88</v>
      </c>
      <c r="L916" s="16">
        <v>57</v>
      </c>
      <c r="M916" s="5">
        <f t="shared" si="73"/>
        <v>0.64772727272727271</v>
      </c>
      <c r="N916" s="11">
        <f t="shared" si="74"/>
        <v>0.64772727272727271</v>
      </c>
      <c r="O916" s="30"/>
      <c r="P916" s="30"/>
      <c r="Q916" s="30"/>
    </row>
    <row r="917" spans="1:17">
      <c r="A917" s="19" t="s">
        <v>345</v>
      </c>
      <c r="B917" s="9" t="s">
        <v>348</v>
      </c>
      <c r="C917" s="9" t="s">
        <v>340</v>
      </c>
      <c r="D917" s="28" t="s">
        <v>285</v>
      </c>
      <c r="E917" s="36">
        <v>3631.8332014844054</v>
      </c>
      <c r="F917" s="16">
        <v>3226.8533333333335</v>
      </c>
      <c r="G917" s="5">
        <f t="shared" si="70"/>
        <v>0.88849161134780408</v>
      </c>
      <c r="H917" s="84">
        <f t="shared" si="71"/>
        <v>0.88849161134780408</v>
      </c>
      <c r="I917" s="37">
        <v>2553.8966920387998</v>
      </c>
      <c r="J917" s="91">
        <f t="shared" si="72"/>
        <v>0.26350190412647656</v>
      </c>
      <c r="K917" s="38">
        <v>25.767139307160139</v>
      </c>
      <c r="L917" s="16">
        <v>17.5</v>
      </c>
      <c r="M917" s="5">
        <f t="shared" si="73"/>
        <v>0.67915959902995993</v>
      </c>
      <c r="N917" s="11">
        <f t="shared" si="74"/>
        <v>0.67915959902995993</v>
      </c>
      <c r="O917" s="30"/>
      <c r="P917" s="30"/>
      <c r="Q917" s="30"/>
    </row>
    <row r="918" spans="1:17">
      <c r="A918" s="19" t="s">
        <v>179</v>
      </c>
      <c r="B918" s="9" t="s">
        <v>166</v>
      </c>
      <c r="C918" s="9" t="s">
        <v>163</v>
      </c>
      <c r="D918" s="28" t="s">
        <v>129</v>
      </c>
      <c r="E918" s="36">
        <v>4068</v>
      </c>
      <c r="F918" s="16">
        <v>4293.4166666666679</v>
      </c>
      <c r="G918" s="5">
        <f t="shared" si="70"/>
        <v>1.0554121599475585</v>
      </c>
      <c r="H918" s="84">
        <f t="shared" si="71"/>
        <v>1.0554121599475585</v>
      </c>
      <c r="I918" s="37">
        <v>2506</v>
      </c>
      <c r="J918" s="91">
        <f t="shared" si="72"/>
        <v>0.71325485501463204</v>
      </c>
      <c r="K918" s="38">
        <v>108</v>
      </c>
      <c r="L918" s="16">
        <v>5.25</v>
      </c>
      <c r="M918" s="5">
        <f t="shared" si="73"/>
        <v>4.8611111111111112E-2</v>
      </c>
      <c r="N918" s="11">
        <f t="shared" si="74"/>
        <v>4.8611111111111112E-2</v>
      </c>
      <c r="O918" s="30"/>
      <c r="P918" s="30"/>
      <c r="Q918" s="30"/>
    </row>
    <row r="919" spans="1:17">
      <c r="A919" s="19" t="s">
        <v>345</v>
      </c>
      <c r="B919" s="9" t="s">
        <v>349</v>
      </c>
      <c r="C919" s="9" t="s">
        <v>344</v>
      </c>
      <c r="D919" s="28" t="s">
        <v>331</v>
      </c>
      <c r="E919" s="36">
        <v>4613.5227893650463</v>
      </c>
      <c r="F919" s="16">
        <v>3960.3033333333333</v>
      </c>
      <c r="G919" s="5">
        <f t="shared" si="70"/>
        <v>0.85841200187902078</v>
      </c>
      <c r="H919" s="84">
        <f t="shared" si="71"/>
        <v>0.85841200187902078</v>
      </c>
      <c r="I919" s="37">
        <v>3319.3476859512493</v>
      </c>
      <c r="J919" s="91">
        <f t="shared" si="72"/>
        <v>0.19309686963340833</v>
      </c>
      <c r="K919" s="38">
        <v>77.301417921480422</v>
      </c>
      <c r="L919" s="16">
        <v>45</v>
      </c>
      <c r="M919" s="5">
        <f t="shared" si="73"/>
        <v>0.58213679916853711</v>
      </c>
      <c r="N919" s="11">
        <f t="shared" si="74"/>
        <v>0.58213679916853711</v>
      </c>
      <c r="O919" s="30"/>
      <c r="P919" s="30"/>
      <c r="Q919" s="30"/>
    </row>
    <row r="920" spans="1:17">
      <c r="A920" s="19" t="s">
        <v>927</v>
      </c>
      <c r="B920" s="9" t="s">
        <v>921</v>
      </c>
      <c r="C920" s="9" t="s">
        <v>922</v>
      </c>
      <c r="D920" s="28" t="s">
        <v>892</v>
      </c>
      <c r="E920" s="36">
        <v>2470.9999999999995</v>
      </c>
      <c r="F920" s="16">
        <v>2152.2400000000002</v>
      </c>
      <c r="G920" s="5">
        <f t="shared" si="70"/>
        <v>0.8709995953055446</v>
      </c>
      <c r="H920" s="84">
        <f t="shared" si="71"/>
        <v>0.8709995953055446</v>
      </c>
      <c r="I920" s="37">
        <v>1797.2635406439294</v>
      </c>
      <c r="J920" s="91">
        <f t="shared" si="72"/>
        <v>0.19750940879203993</v>
      </c>
      <c r="K920" s="38">
        <v>72.795741103950675</v>
      </c>
      <c r="L920" s="16">
        <v>1.75</v>
      </c>
      <c r="M920" s="5">
        <f t="shared" si="73"/>
        <v>2.4039867902451044E-2</v>
      </c>
      <c r="N920" s="11">
        <f t="shared" si="74"/>
        <v>2.4039867902451044E-2</v>
      </c>
      <c r="O920" s="30"/>
      <c r="P920" s="30"/>
      <c r="Q920" s="30"/>
    </row>
    <row r="921" spans="1:17">
      <c r="A921" s="19" t="s">
        <v>1245</v>
      </c>
      <c r="B921" s="9" t="s">
        <v>1312</v>
      </c>
      <c r="C921" s="9" t="s">
        <v>1309</v>
      </c>
      <c r="D921" s="28" t="s">
        <v>1256</v>
      </c>
      <c r="E921" s="36">
        <v>6048.7170625118761</v>
      </c>
      <c r="F921" s="37">
        <v>5985.6252608333407</v>
      </c>
      <c r="G921" s="5">
        <f t="shared" si="70"/>
        <v>0.98956939115741427</v>
      </c>
      <c r="H921" s="84">
        <f t="shared" si="71"/>
        <v>0.98956939115741427</v>
      </c>
      <c r="I921" s="37">
        <v>5366.0477983089486</v>
      </c>
      <c r="J921" s="91">
        <f t="shared" si="72"/>
        <v>0.11546253142203566</v>
      </c>
      <c r="K921" s="38">
        <v>25</v>
      </c>
      <c r="L921" s="37">
        <v>19.5</v>
      </c>
      <c r="M921" s="5">
        <f t="shared" si="73"/>
        <v>0.78</v>
      </c>
      <c r="N921" s="11">
        <f t="shared" si="74"/>
        <v>0.78</v>
      </c>
      <c r="O921" s="15"/>
      <c r="P921" s="15"/>
      <c r="Q921" s="15"/>
    </row>
    <row r="922" spans="1:17">
      <c r="A922" s="19" t="s">
        <v>179</v>
      </c>
      <c r="B922" s="9" t="s">
        <v>180</v>
      </c>
      <c r="C922" s="9" t="s">
        <v>160</v>
      </c>
      <c r="D922" s="28" t="s">
        <v>102</v>
      </c>
      <c r="E922" s="36">
        <v>4268</v>
      </c>
      <c r="F922" s="16">
        <v>2845.0133333333342</v>
      </c>
      <c r="G922" s="5">
        <f t="shared" si="70"/>
        <v>0.66659169009684494</v>
      </c>
      <c r="H922" s="84">
        <f t="shared" si="71"/>
        <v>0.66659169009684494</v>
      </c>
      <c r="I922" s="37">
        <v>2726</v>
      </c>
      <c r="J922" s="91">
        <f t="shared" si="72"/>
        <v>4.3658596233798308E-2</v>
      </c>
      <c r="K922" s="38">
        <v>68</v>
      </c>
      <c r="L922" s="16">
        <v>17.5</v>
      </c>
      <c r="M922" s="5">
        <f t="shared" si="73"/>
        <v>0.25735294117647056</v>
      </c>
      <c r="N922" s="11">
        <f t="shared" si="74"/>
        <v>0.25735294117647056</v>
      </c>
      <c r="O922" s="30"/>
      <c r="P922" s="30"/>
      <c r="Q922" s="30"/>
    </row>
    <row r="923" spans="1:17">
      <c r="A923" s="19" t="s">
        <v>686</v>
      </c>
      <c r="B923" s="9" t="s">
        <v>881</v>
      </c>
      <c r="C923" s="9" t="s">
        <v>869</v>
      </c>
      <c r="D923" s="28" t="s">
        <v>818</v>
      </c>
      <c r="E923" s="36">
        <v>1832.5484065613907</v>
      </c>
      <c r="F923" s="16">
        <v>1634.4188035718712</v>
      </c>
      <c r="G923" s="5">
        <f t="shared" si="70"/>
        <v>0.89188301805282644</v>
      </c>
      <c r="H923" s="84">
        <f t="shared" si="71"/>
        <v>0.89188301805282644</v>
      </c>
      <c r="I923" s="37">
        <v>1362.3697675899723</v>
      </c>
      <c r="J923" s="91">
        <f t="shared" si="72"/>
        <v>0.19968810410638582</v>
      </c>
      <c r="K923" s="38">
        <v>68.615625279155111</v>
      </c>
      <c r="L923" s="16">
        <v>33.75</v>
      </c>
      <c r="M923" s="5">
        <f t="shared" si="73"/>
        <v>0.49187047210736395</v>
      </c>
      <c r="N923" s="11">
        <f t="shared" si="74"/>
        <v>0.49187047210736395</v>
      </c>
      <c r="O923" s="30"/>
      <c r="P923" s="30"/>
      <c r="Q923" s="30"/>
    </row>
    <row r="924" spans="1:17">
      <c r="A924" s="19" t="s">
        <v>345</v>
      </c>
      <c r="B924" s="9" t="s">
        <v>346</v>
      </c>
      <c r="C924" s="9" t="s">
        <v>336</v>
      </c>
      <c r="D924" s="28" t="s">
        <v>232</v>
      </c>
      <c r="E924" s="36">
        <v>4045.3029812227269</v>
      </c>
      <c r="F924" s="16">
        <v>3053.1400000000003</v>
      </c>
      <c r="G924" s="5">
        <f t="shared" si="70"/>
        <v>0.75473704050645996</v>
      </c>
      <c r="H924" s="84">
        <f t="shared" si="71"/>
        <v>0.75473704050645996</v>
      </c>
      <c r="I924" s="37">
        <v>2530.7124133059838</v>
      </c>
      <c r="J924" s="91">
        <f t="shared" si="72"/>
        <v>0.20643498800859228</v>
      </c>
      <c r="K924" s="38">
        <v>42.945232178600236</v>
      </c>
      <c r="L924" s="16">
        <v>2.5</v>
      </c>
      <c r="M924" s="5">
        <f t="shared" si="73"/>
        <v>5.8213679916853701E-2</v>
      </c>
      <c r="N924" s="11">
        <f t="shared" si="74"/>
        <v>5.8213679916853701E-2</v>
      </c>
      <c r="O924" s="30"/>
      <c r="P924" s="30"/>
      <c r="Q924" s="30"/>
    </row>
    <row r="925" spans="1:17">
      <c r="A925" s="19" t="s">
        <v>550</v>
      </c>
      <c r="B925" s="9" t="s">
        <v>623</v>
      </c>
      <c r="C925" s="9" t="s">
        <v>620</v>
      </c>
      <c r="D925" s="28" t="s">
        <v>583</v>
      </c>
      <c r="E925" s="36">
        <v>4361.4757189468301</v>
      </c>
      <c r="F925" s="16">
        <v>2654.9833333333336</v>
      </c>
      <c r="G925" s="5">
        <f t="shared" si="70"/>
        <v>0.60873509436261064</v>
      </c>
      <c r="H925" s="84">
        <f t="shared" si="71"/>
        <v>0.60873509436261064</v>
      </c>
      <c r="I925" s="37">
        <v>2487.3143154953577</v>
      </c>
      <c r="J925" s="91">
        <f t="shared" si="72"/>
        <v>6.7409662218176125E-2</v>
      </c>
      <c r="K925" s="38">
        <v>124.38051253982444</v>
      </c>
      <c r="L925" s="16">
        <v>28.75</v>
      </c>
      <c r="M925" s="5">
        <f t="shared" si="73"/>
        <v>0.2311455340786987</v>
      </c>
      <c r="N925" s="11">
        <f t="shared" si="74"/>
        <v>0.2311455340786987</v>
      </c>
      <c r="O925" s="30"/>
      <c r="P925" s="30"/>
      <c r="Q925" s="30"/>
    </row>
    <row r="926" spans="1:17">
      <c r="A926" s="19" t="s">
        <v>179</v>
      </c>
      <c r="B926" s="9" t="s">
        <v>169</v>
      </c>
      <c r="C926" s="9" t="s">
        <v>178</v>
      </c>
      <c r="D926" s="28" t="s">
        <v>155</v>
      </c>
      <c r="E926" s="36">
        <v>5616</v>
      </c>
      <c r="F926" s="16">
        <v>4972.1433333333343</v>
      </c>
      <c r="G926" s="5">
        <f t="shared" si="70"/>
        <v>0.88535315764482447</v>
      </c>
      <c r="H926" s="84">
        <f t="shared" si="71"/>
        <v>0.88535315764482447</v>
      </c>
      <c r="I926" s="37">
        <v>3452</v>
      </c>
      <c r="J926" s="91">
        <f t="shared" si="72"/>
        <v>0.44036597141753608</v>
      </c>
      <c r="K926" s="38">
        <v>68</v>
      </c>
      <c r="L926" s="16">
        <v>18.5</v>
      </c>
      <c r="M926" s="5">
        <f t="shared" si="73"/>
        <v>0.27205882352941174</v>
      </c>
      <c r="N926" s="11">
        <f t="shared" si="74"/>
        <v>0.27205882352941174</v>
      </c>
      <c r="O926" s="30"/>
      <c r="P926" s="30"/>
      <c r="Q926" s="30"/>
    </row>
    <row r="927" spans="1:17">
      <c r="A927" s="19" t="s">
        <v>345</v>
      </c>
      <c r="B927" s="9" t="s">
        <v>347</v>
      </c>
      <c r="C927" s="9" t="s">
        <v>338</v>
      </c>
      <c r="D927" s="28" t="s">
        <v>266</v>
      </c>
      <c r="E927" s="36">
        <v>2807.7024812145883</v>
      </c>
      <c r="F927" s="16">
        <v>2327.5833333333335</v>
      </c>
      <c r="G927" s="5">
        <f t="shared" si="70"/>
        <v>0.82899927927065853</v>
      </c>
      <c r="H927" s="84">
        <f t="shared" si="71"/>
        <v>0.82899927927065853</v>
      </c>
      <c r="I927" s="37">
        <v>1500.3404729682088</v>
      </c>
      <c r="J927" s="91">
        <f t="shared" si="72"/>
        <v>0.55137008916952235</v>
      </c>
      <c r="K927" s="38">
        <v>30.920567168592171</v>
      </c>
      <c r="L927" s="16">
        <v>7.75</v>
      </c>
      <c r="M927" s="5">
        <f t="shared" si="73"/>
        <v>0.25064223297534233</v>
      </c>
      <c r="N927" s="11">
        <f t="shared" si="74"/>
        <v>0.25064223297534233</v>
      </c>
      <c r="O927" s="30"/>
      <c r="P927" s="30"/>
      <c r="Q927" s="30"/>
    </row>
    <row r="928" spans="1:17">
      <c r="A928" s="19" t="s">
        <v>1149</v>
      </c>
      <c r="B928" s="9" t="s">
        <v>1218</v>
      </c>
      <c r="C928" s="9" t="s">
        <v>1214</v>
      </c>
      <c r="D928" s="28" t="s">
        <v>1174</v>
      </c>
      <c r="E928" s="36">
        <v>5039.2114708857498</v>
      </c>
      <c r="F928" s="16">
        <v>3962.6866666666665</v>
      </c>
      <c r="G928" s="5">
        <f t="shared" si="70"/>
        <v>0.78637038543852555</v>
      </c>
      <c r="H928" s="84">
        <f t="shared" si="71"/>
        <v>0.78637038543852555</v>
      </c>
      <c r="I928" s="37">
        <v>2637.815880902398</v>
      </c>
      <c r="J928" s="91">
        <f t="shared" si="72"/>
        <v>0.50226052369926188</v>
      </c>
      <c r="K928" s="38">
        <v>358.58568534717926</v>
      </c>
      <c r="L928" s="16">
        <v>20.5</v>
      </c>
      <c r="M928" s="5">
        <f t="shared" si="73"/>
        <v>5.7169041703803915E-2</v>
      </c>
      <c r="N928" s="11">
        <f t="shared" si="74"/>
        <v>5.7169041703803915E-2</v>
      </c>
      <c r="O928" s="15"/>
      <c r="P928" s="15"/>
      <c r="Q928" s="15"/>
    </row>
    <row r="929" spans="1:17">
      <c r="A929" s="19" t="s">
        <v>686</v>
      </c>
      <c r="B929" s="9" t="s">
        <v>881</v>
      </c>
      <c r="C929" s="9" t="s">
        <v>867</v>
      </c>
      <c r="D929" s="28" t="s">
        <v>809</v>
      </c>
      <c r="E929" s="36">
        <v>1517.5476960994708</v>
      </c>
      <c r="F929" s="16">
        <v>1673.9227664528773</v>
      </c>
      <c r="G929" s="5">
        <f t="shared" si="70"/>
        <v>1.103044583544448</v>
      </c>
      <c r="H929" s="84">
        <f t="shared" si="71"/>
        <v>1.103044583544448</v>
      </c>
      <c r="I929" s="37">
        <v>1044.5672727501569</v>
      </c>
      <c r="J929" s="91">
        <f t="shared" si="72"/>
        <v>0.60250355350090667</v>
      </c>
      <c r="K929" s="38">
        <v>38.42490067019493</v>
      </c>
      <c r="L929" s="16">
        <v>12</v>
      </c>
      <c r="M929" s="5">
        <f t="shared" si="73"/>
        <v>0.3122974891463558</v>
      </c>
      <c r="N929" s="11">
        <f t="shared" si="74"/>
        <v>0.3122974891463558</v>
      </c>
      <c r="O929" s="30"/>
      <c r="P929" s="30"/>
      <c r="Q929" s="30"/>
    </row>
    <row r="930" spans="1:17">
      <c r="A930" s="19" t="s">
        <v>1149</v>
      </c>
      <c r="B930" s="9" t="s">
        <v>1218</v>
      </c>
      <c r="C930" s="9" t="s">
        <v>1214</v>
      </c>
      <c r="D930" s="28" t="s">
        <v>1170</v>
      </c>
      <c r="E930" s="36">
        <v>5220.4890774958458</v>
      </c>
      <c r="F930" s="16">
        <v>4602.7166666666662</v>
      </c>
      <c r="G930" s="5">
        <f t="shared" si="70"/>
        <v>0.88166388212701496</v>
      </c>
      <c r="H930" s="84">
        <f t="shared" si="71"/>
        <v>0.88166388212701496</v>
      </c>
      <c r="I930" s="37">
        <v>2819.7342175163567</v>
      </c>
      <c r="J930" s="91">
        <f t="shared" si="72"/>
        <v>0.63232287570733314</v>
      </c>
      <c r="K930" s="38">
        <v>0</v>
      </c>
      <c r="L930" s="16">
        <v>5.5</v>
      </c>
      <c r="M930" s="5">
        <f t="shared" si="73"/>
        <v>0</v>
      </c>
      <c r="N930" s="11">
        <f t="shared" si="74"/>
        <v>0</v>
      </c>
      <c r="O930" s="15"/>
      <c r="P930" s="15"/>
      <c r="Q930" s="15"/>
    </row>
    <row r="931" spans="1:17">
      <c r="A931" s="19" t="s">
        <v>459</v>
      </c>
      <c r="B931" s="9" t="s">
        <v>549</v>
      </c>
      <c r="C931" s="9" t="s">
        <v>544</v>
      </c>
      <c r="D931" s="28" t="s">
        <v>507</v>
      </c>
      <c r="E931" s="36">
        <v>2324.2003914314573</v>
      </c>
      <c r="F931" s="16">
        <v>2354.4804465010552</v>
      </c>
      <c r="G931" s="5">
        <f t="shared" si="70"/>
        <v>1.0130281602142528</v>
      </c>
      <c r="H931" s="84">
        <f t="shared" si="71"/>
        <v>1.0130281602142528</v>
      </c>
      <c r="I931" s="37">
        <v>1756.7672466672316</v>
      </c>
      <c r="J931" s="91">
        <f t="shared" si="72"/>
        <v>0.340234712918144</v>
      </c>
      <c r="K931" s="38">
        <v>59.567886489585327</v>
      </c>
      <c r="L931" s="16">
        <v>6</v>
      </c>
      <c r="M931" s="5">
        <f t="shared" si="73"/>
        <v>0.10072541353383459</v>
      </c>
      <c r="N931" s="11">
        <f t="shared" si="74"/>
        <v>0.10072541353383459</v>
      </c>
      <c r="O931" s="30"/>
      <c r="P931" s="30"/>
      <c r="Q931" s="30"/>
    </row>
    <row r="932" spans="1:17">
      <c r="A932" s="19" t="s">
        <v>550</v>
      </c>
      <c r="B932" s="9" t="s">
        <v>623</v>
      </c>
      <c r="C932" s="9" t="s">
        <v>620</v>
      </c>
      <c r="D932" s="28" t="s">
        <v>585</v>
      </c>
      <c r="E932" s="36">
        <v>2538.6285175434282</v>
      </c>
      <c r="F932" s="16">
        <v>1578.216666666666</v>
      </c>
      <c r="G932" s="5">
        <f t="shared" si="70"/>
        <v>0.62168082323201412</v>
      </c>
      <c r="H932" s="84">
        <f t="shared" si="71"/>
        <v>0.62168082323201412</v>
      </c>
      <c r="I932" s="37">
        <v>1574.0434970057308</v>
      </c>
      <c r="J932" s="91">
        <f t="shared" si="72"/>
        <v>2.6512416390485072E-3</v>
      </c>
      <c r="K932" s="38">
        <v>66.776166666649203</v>
      </c>
      <c r="L932" s="16">
        <v>35.75</v>
      </c>
      <c r="M932" s="5">
        <f t="shared" si="73"/>
        <v>0.53537065370143566</v>
      </c>
      <c r="N932" s="11">
        <f t="shared" si="74"/>
        <v>0.53537065370143566</v>
      </c>
      <c r="O932" s="30"/>
      <c r="P932" s="30"/>
      <c r="Q932" s="30"/>
    </row>
    <row r="933" spans="1:17">
      <c r="A933" s="19" t="s">
        <v>995</v>
      </c>
      <c r="B933" s="9" t="s">
        <v>1085</v>
      </c>
      <c r="C933" s="9" t="s">
        <v>1083</v>
      </c>
      <c r="D933" s="28" t="s">
        <v>1066</v>
      </c>
      <c r="E933" s="36">
        <v>3378.2178771372828</v>
      </c>
      <c r="F933" s="16">
        <v>3564.4000000000005</v>
      </c>
      <c r="G933" s="5">
        <f t="shared" si="70"/>
        <v>1.055112526673528</v>
      </c>
      <c r="H933" s="84">
        <f t="shared" si="71"/>
        <v>1.055112526673528</v>
      </c>
      <c r="I933" s="37">
        <v>2536.5330274829489</v>
      </c>
      <c r="J933" s="91">
        <f t="shared" si="72"/>
        <v>0.40522514841331447</v>
      </c>
      <c r="K933" s="38">
        <v>94.787897774032359</v>
      </c>
      <c r="L933" s="16">
        <v>27</v>
      </c>
      <c r="M933" s="5">
        <f t="shared" si="73"/>
        <v>0.28484649025940095</v>
      </c>
      <c r="N933" s="11">
        <f t="shared" si="74"/>
        <v>0.28484649025940095</v>
      </c>
      <c r="O933" s="15"/>
      <c r="P933" s="15"/>
      <c r="Q933" s="15"/>
    </row>
    <row r="934" spans="1:17">
      <c r="A934" s="19" t="s">
        <v>550</v>
      </c>
      <c r="B934" s="9" t="s">
        <v>623</v>
      </c>
      <c r="C934" s="9" t="s">
        <v>618</v>
      </c>
      <c r="D934" s="28" t="s">
        <v>577</v>
      </c>
      <c r="E934" s="36">
        <v>5494.6854420865593</v>
      </c>
      <c r="F934" s="16">
        <v>4396.8333333333339</v>
      </c>
      <c r="G934" s="5">
        <f t="shared" si="70"/>
        <v>0.80019745983196344</v>
      </c>
      <c r="H934" s="84">
        <f t="shared" si="71"/>
        <v>0.80019745983196344</v>
      </c>
      <c r="I934" s="37">
        <v>3058.8626055358031</v>
      </c>
      <c r="J934" s="91">
        <f t="shared" si="72"/>
        <v>0.43740791932796408</v>
      </c>
      <c r="K934" s="38">
        <v>84.746207349532511</v>
      </c>
      <c r="L934" s="16">
        <v>33</v>
      </c>
      <c r="M934" s="5">
        <f t="shared" si="73"/>
        <v>0.38939795693620549</v>
      </c>
      <c r="N934" s="11">
        <f t="shared" si="74"/>
        <v>0.38939795693620549</v>
      </c>
      <c r="O934" s="30"/>
      <c r="P934" s="30"/>
      <c r="Q934" s="30"/>
    </row>
    <row r="935" spans="1:17">
      <c r="A935" s="19" t="s">
        <v>179</v>
      </c>
      <c r="B935" s="9" t="s">
        <v>183</v>
      </c>
      <c r="C935" s="9" t="s">
        <v>79</v>
      </c>
      <c r="D935" s="28" t="s">
        <v>79</v>
      </c>
      <c r="E935" s="36">
        <v>3028</v>
      </c>
      <c r="F935" s="16">
        <v>2836.7766666666662</v>
      </c>
      <c r="G935" s="5">
        <f t="shared" si="70"/>
        <v>0.93684830471158065</v>
      </c>
      <c r="H935" s="84">
        <f t="shared" si="71"/>
        <v>0.93684830471158065</v>
      </c>
      <c r="I935" s="37">
        <v>1823</v>
      </c>
      <c r="J935" s="91">
        <f t="shared" si="72"/>
        <v>0.55610349241177515</v>
      </c>
      <c r="K935" s="38">
        <v>108</v>
      </c>
      <c r="L935" s="16">
        <v>4.5</v>
      </c>
      <c r="M935" s="5">
        <f t="shared" si="73"/>
        <v>4.1666666666666664E-2</v>
      </c>
      <c r="N935" s="11">
        <f t="shared" si="74"/>
        <v>4.1666666666666664E-2</v>
      </c>
      <c r="O935" s="30"/>
      <c r="P935" s="30"/>
      <c r="Q935" s="30"/>
    </row>
    <row r="936" spans="1:17">
      <c r="A936" s="19" t="s">
        <v>179</v>
      </c>
      <c r="B936" s="9" t="s">
        <v>183</v>
      </c>
      <c r="C936" s="9" t="s">
        <v>68</v>
      </c>
      <c r="D936" s="28" t="s">
        <v>68</v>
      </c>
      <c r="E936" s="36">
        <v>3352</v>
      </c>
      <c r="F936" s="16">
        <v>2666.2633333333351</v>
      </c>
      <c r="G936" s="5">
        <f t="shared" si="70"/>
        <v>0.79542462211615006</v>
      </c>
      <c r="H936" s="84">
        <f t="shared" si="71"/>
        <v>0.79542462211615006</v>
      </c>
      <c r="I936" s="37">
        <v>2039</v>
      </c>
      <c r="J936" s="91">
        <f t="shared" si="72"/>
        <v>0.30763282654896273</v>
      </c>
      <c r="K936" s="38">
        <v>100</v>
      </c>
      <c r="L936" s="16">
        <v>15.5</v>
      </c>
      <c r="M936" s="5">
        <f t="shared" si="73"/>
        <v>0.155</v>
      </c>
      <c r="N936" s="11">
        <f t="shared" si="74"/>
        <v>0.155</v>
      </c>
      <c r="O936" s="30"/>
      <c r="P936" s="30"/>
      <c r="Q936" s="30"/>
    </row>
    <row r="937" spans="1:17">
      <c r="A937" s="19" t="s">
        <v>350</v>
      </c>
      <c r="B937" s="9" t="s">
        <v>443</v>
      </c>
      <c r="C937" s="9" t="s">
        <v>440</v>
      </c>
      <c r="D937" s="28" t="s">
        <v>429</v>
      </c>
      <c r="E937" s="36">
        <v>5971.9638999933431</v>
      </c>
      <c r="F937" s="16">
        <v>6631.2000000000007</v>
      </c>
      <c r="G937" s="5">
        <f t="shared" si="70"/>
        <v>1.1103884938097821</v>
      </c>
      <c r="H937" s="84">
        <f t="shared" si="71"/>
        <v>1.1103884938097821</v>
      </c>
      <c r="I937" s="37">
        <v>4258.3965755846357</v>
      </c>
      <c r="J937" s="91">
        <f t="shared" si="72"/>
        <v>0.55720583611675534</v>
      </c>
      <c r="K937" s="38">
        <v>209.1589169998</v>
      </c>
      <c r="L937" s="16">
        <v>8.25</v>
      </c>
      <c r="M937" s="5">
        <f t="shared" si="73"/>
        <v>3.9443692472398338E-2</v>
      </c>
      <c r="N937" s="11">
        <f t="shared" si="74"/>
        <v>3.9443692472398338E-2</v>
      </c>
      <c r="O937" s="30"/>
      <c r="P937" s="30"/>
      <c r="Q937" s="30"/>
    </row>
    <row r="938" spans="1:17">
      <c r="A938" s="19" t="s">
        <v>928</v>
      </c>
      <c r="B938" s="9" t="s">
        <v>992</v>
      </c>
      <c r="C938" s="9" t="s">
        <v>992</v>
      </c>
      <c r="D938" s="28" t="s">
        <v>971</v>
      </c>
      <c r="E938" s="36">
        <v>3608.9959966865536</v>
      </c>
      <c r="F938" s="16">
        <v>3239.9433333333336</v>
      </c>
      <c r="G938" s="5">
        <f t="shared" si="70"/>
        <v>0.89774090531215611</v>
      </c>
      <c r="H938" s="84">
        <f t="shared" si="71"/>
        <v>0.89774090531215611</v>
      </c>
      <c r="I938" s="37">
        <v>2587.705419594688</v>
      </c>
      <c r="J938" s="91">
        <f t="shared" si="72"/>
        <v>0.25205261340790708</v>
      </c>
      <c r="K938" s="38">
        <v>92.020072463371861</v>
      </c>
      <c r="L938" s="16">
        <v>57</v>
      </c>
      <c r="M938" s="5">
        <f t="shared" si="73"/>
        <v>0.61943007078905066</v>
      </c>
      <c r="N938" s="11">
        <f t="shared" si="74"/>
        <v>0.61943007078905066</v>
      </c>
      <c r="O938" s="15"/>
      <c r="P938" s="15"/>
      <c r="Q938" s="15"/>
    </row>
    <row r="939" spans="1:17">
      <c r="A939" s="19" t="s">
        <v>345</v>
      </c>
      <c r="B939" s="9" t="s">
        <v>348</v>
      </c>
      <c r="C939" s="9" t="s">
        <v>341</v>
      </c>
      <c r="D939" s="28" t="s">
        <v>296</v>
      </c>
      <c r="E939" s="36">
        <v>4243.335837727167</v>
      </c>
      <c r="F939" s="16">
        <v>4547.746666666666</v>
      </c>
      <c r="G939" s="5">
        <f t="shared" si="70"/>
        <v>1.0717385662084546</v>
      </c>
      <c r="H939" s="84">
        <f t="shared" si="71"/>
        <v>1.0717385662084546</v>
      </c>
      <c r="I939" s="37">
        <v>2721.7746976334051</v>
      </c>
      <c r="J939" s="91">
        <f t="shared" si="72"/>
        <v>0.67087550289190045</v>
      </c>
      <c r="K939" s="38">
        <v>38.650708960740211</v>
      </c>
      <c r="L939" s="16">
        <v>3</v>
      </c>
      <c r="M939" s="5">
        <f t="shared" si="73"/>
        <v>7.7618239889138269E-2</v>
      </c>
      <c r="N939" s="11">
        <f t="shared" si="74"/>
        <v>7.7618239889138269E-2</v>
      </c>
      <c r="O939" s="30"/>
      <c r="P939" s="30"/>
      <c r="Q939" s="30"/>
    </row>
    <row r="940" spans="1:17">
      <c r="A940" s="19" t="s">
        <v>928</v>
      </c>
      <c r="B940" s="9" t="s">
        <v>994</v>
      </c>
      <c r="C940" s="9" t="s">
        <v>988</v>
      </c>
      <c r="D940" s="28" t="s">
        <v>936</v>
      </c>
      <c r="E940" s="36">
        <v>6634.3002364188906</v>
      </c>
      <c r="F940" s="16">
        <v>6281.3133333333335</v>
      </c>
      <c r="G940" s="5">
        <f t="shared" si="70"/>
        <v>0.94679364959278733</v>
      </c>
      <c r="H940" s="84">
        <f t="shared" si="71"/>
        <v>0.94679364959278733</v>
      </c>
      <c r="I940" s="37">
        <v>2442.638487895867</v>
      </c>
      <c r="J940" s="91">
        <f t="shared" si="72"/>
        <v>1.5715280277697459</v>
      </c>
      <c r="K940" s="38">
        <v>323.00860385429041</v>
      </c>
      <c r="L940" s="16">
        <v>19.5</v>
      </c>
      <c r="M940" s="5">
        <f t="shared" si="73"/>
        <v>6.0369908935294106E-2</v>
      </c>
      <c r="N940" s="11">
        <f t="shared" si="74"/>
        <v>6.0369908935294106E-2</v>
      </c>
      <c r="O940" s="15"/>
      <c r="P940" s="15"/>
      <c r="Q940" s="15"/>
    </row>
    <row r="941" spans="1:17">
      <c r="A941" s="19" t="s">
        <v>686</v>
      </c>
      <c r="B941" s="9" t="s">
        <v>876</v>
      </c>
      <c r="C941" s="9" t="s">
        <v>855</v>
      </c>
      <c r="D941" s="28" t="s">
        <v>711</v>
      </c>
      <c r="E941" s="36">
        <v>1832.5688276764365</v>
      </c>
      <c r="F941" s="16">
        <v>1914.7109800000017</v>
      </c>
      <c r="G941" s="5">
        <f t="shared" si="70"/>
        <v>1.0448235018969059</v>
      </c>
      <c r="H941" s="84">
        <f t="shared" si="71"/>
        <v>1.0448235018969059</v>
      </c>
      <c r="I941" s="37">
        <v>1309.6353392852316</v>
      </c>
      <c r="J941" s="91">
        <f t="shared" si="72"/>
        <v>0.46201841273236122</v>
      </c>
      <c r="K941" s="38">
        <v>75.846200261701711</v>
      </c>
      <c r="L941" s="16">
        <v>23.25</v>
      </c>
      <c r="M941" s="5">
        <f t="shared" si="73"/>
        <v>0.30654139455605678</v>
      </c>
      <c r="N941" s="11">
        <f t="shared" si="74"/>
        <v>0.30654139455605678</v>
      </c>
      <c r="O941" s="30"/>
      <c r="P941" s="30"/>
      <c r="Q941" s="30"/>
    </row>
    <row r="942" spans="1:17">
      <c r="A942" s="19" t="s">
        <v>686</v>
      </c>
      <c r="B942" s="9" t="s">
        <v>879</v>
      </c>
      <c r="C942" s="9" t="s">
        <v>864</v>
      </c>
      <c r="D942" s="28" t="s">
        <v>782</v>
      </c>
      <c r="E942" s="36">
        <v>1487.9648903106236</v>
      </c>
      <c r="F942" s="16">
        <v>1638.5802700000002</v>
      </c>
      <c r="G942" s="5">
        <f t="shared" si="70"/>
        <v>1.1012224015970797</v>
      </c>
      <c r="H942" s="84">
        <f t="shared" si="71"/>
        <v>1.1012224015970797</v>
      </c>
      <c r="I942" s="37">
        <v>963.86709431595943</v>
      </c>
      <c r="J942" s="91">
        <f t="shared" si="72"/>
        <v>0.70000644244720633</v>
      </c>
      <c r="K942" s="38">
        <v>65.123258645375699</v>
      </c>
      <c r="L942" s="16">
        <v>11</v>
      </c>
      <c r="M942" s="5">
        <f t="shared" si="73"/>
        <v>0.16891046653392694</v>
      </c>
      <c r="N942" s="11">
        <f t="shared" si="74"/>
        <v>0.16891046653392694</v>
      </c>
      <c r="O942" s="30"/>
      <c r="P942" s="30"/>
      <c r="Q942" s="30"/>
    </row>
    <row r="943" spans="1:17">
      <c r="A943" s="19" t="s">
        <v>1245</v>
      </c>
      <c r="B943" s="9" t="s">
        <v>1307</v>
      </c>
      <c r="C943" s="9" t="s">
        <v>1271</v>
      </c>
      <c r="D943" s="28" t="s">
        <v>1270</v>
      </c>
      <c r="E943" s="36">
        <v>8022.3635329642639</v>
      </c>
      <c r="F943" s="37">
        <v>5958.8452633333354</v>
      </c>
      <c r="G943" s="5">
        <f t="shared" si="70"/>
        <v>0.74277926185321363</v>
      </c>
      <c r="H943" s="84">
        <f t="shared" si="71"/>
        <v>0.74277926185321363</v>
      </c>
      <c r="I943" s="37">
        <v>5006.0821077746086</v>
      </c>
      <c r="J943" s="91">
        <f t="shared" si="72"/>
        <v>0.19032112039853577</v>
      </c>
      <c r="K943" s="38">
        <v>72</v>
      </c>
      <c r="L943" s="37">
        <v>26.25</v>
      </c>
      <c r="M943" s="5">
        <f t="shared" si="73"/>
        <v>0.36458333333333331</v>
      </c>
      <c r="N943" s="11">
        <f t="shared" si="74"/>
        <v>0.36458333333333331</v>
      </c>
      <c r="O943" s="15"/>
      <c r="P943" s="15"/>
      <c r="Q943" s="15"/>
    </row>
    <row r="944" spans="1:17">
      <c r="A944" s="19" t="s">
        <v>179</v>
      </c>
      <c r="B944" s="9" t="s">
        <v>177</v>
      </c>
      <c r="C944" s="9" t="s">
        <v>172</v>
      </c>
      <c r="D944" s="28" t="s">
        <v>34</v>
      </c>
      <c r="E944" s="36">
        <v>4996</v>
      </c>
      <c r="F944" s="16">
        <v>3823.7333333333349</v>
      </c>
      <c r="G944" s="5">
        <f t="shared" si="70"/>
        <v>0.76535895382973074</v>
      </c>
      <c r="H944" s="84">
        <f t="shared" si="71"/>
        <v>0.76535895382973074</v>
      </c>
      <c r="I944" s="37">
        <v>3235</v>
      </c>
      <c r="J944" s="91">
        <f t="shared" si="72"/>
        <v>0.18198866563627036</v>
      </c>
      <c r="K944" s="38">
        <v>132</v>
      </c>
      <c r="L944" s="16">
        <v>23.5</v>
      </c>
      <c r="M944" s="5">
        <f t="shared" si="73"/>
        <v>0.17803030303030304</v>
      </c>
      <c r="N944" s="11">
        <f t="shared" si="74"/>
        <v>0.17803030303030304</v>
      </c>
      <c r="O944" s="30"/>
      <c r="P944" s="30"/>
      <c r="Q944" s="30"/>
    </row>
    <row r="945" spans="1:17">
      <c r="A945" s="19" t="s">
        <v>550</v>
      </c>
      <c r="B945" s="9" t="s">
        <v>625</v>
      </c>
      <c r="C945" s="9" t="s">
        <v>626</v>
      </c>
      <c r="D945" s="28" t="s">
        <v>593</v>
      </c>
      <c r="E945" s="36">
        <v>7150.2583100231777</v>
      </c>
      <c r="F945" s="16">
        <v>5494.406666666664</v>
      </c>
      <c r="G945" s="5">
        <f t="shared" si="70"/>
        <v>0.76842072390093186</v>
      </c>
      <c r="H945" s="84">
        <f t="shared" si="71"/>
        <v>0.76842072390093186</v>
      </c>
      <c r="I945" s="37">
        <v>5150.2168452639726</v>
      </c>
      <c r="J945" s="91">
        <f t="shared" si="72"/>
        <v>6.6830161087139572E-2</v>
      </c>
      <c r="K945" s="38">
        <v>378.42400011201181</v>
      </c>
      <c r="L945" s="16">
        <v>3.75</v>
      </c>
      <c r="M945" s="5">
        <f t="shared" si="73"/>
        <v>9.9095194778608571E-3</v>
      </c>
      <c r="N945" s="11">
        <f t="shared" si="74"/>
        <v>9.9095194778608571E-3</v>
      </c>
      <c r="O945" s="30"/>
      <c r="P945" s="30"/>
      <c r="Q945" s="30"/>
    </row>
    <row r="946" spans="1:17">
      <c r="A946" s="19" t="s">
        <v>459</v>
      </c>
      <c r="B946" s="9" t="s">
        <v>549</v>
      </c>
      <c r="C946" s="9" t="s">
        <v>545</v>
      </c>
      <c r="D946" s="28" t="s">
        <v>514</v>
      </c>
      <c r="E946" s="36">
        <v>1839.3417099952328</v>
      </c>
      <c r="F946" s="16">
        <v>1601.3221957888979</v>
      </c>
      <c r="G946" s="5">
        <f t="shared" si="70"/>
        <v>0.87059527171438322</v>
      </c>
      <c r="H946" s="84">
        <f t="shared" si="71"/>
        <v>0.87059527171438322</v>
      </c>
      <c r="I946" s="37">
        <v>1247.1819877597254</v>
      </c>
      <c r="J946" s="91">
        <f t="shared" si="72"/>
        <v>0.28395231129444354</v>
      </c>
      <c r="K946" s="38">
        <v>63.856774316835455</v>
      </c>
      <c r="L946" s="16">
        <v>49.25</v>
      </c>
      <c r="M946" s="5">
        <f t="shared" si="73"/>
        <v>0.77125724759660363</v>
      </c>
      <c r="N946" s="11">
        <f t="shared" si="74"/>
        <v>0.77125724759660363</v>
      </c>
      <c r="O946" s="30"/>
      <c r="P946" s="30"/>
      <c r="Q946" s="30"/>
    </row>
    <row r="947" spans="1:17">
      <c r="A947" s="19" t="s">
        <v>550</v>
      </c>
      <c r="B947" s="9" t="s">
        <v>623</v>
      </c>
      <c r="C947" s="9" t="s">
        <v>620</v>
      </c>
      <c r="D947" s="28" t="s">
        <v>586</v>
      </c>
      <c r="E947" s="36">
        <v>3505.2575069666482</v>
      </c>
      <c r="F947" s="16">
        <v>2046.1833333333332</v>
      </c>
      <c r="G947" s="5">
        <f t="shared" si="70"/>
        <v>0.58374693706997949</v>
      </c>
      <c r="H947" s="84">
        <f t="shared" si="71"/>
        <v>0.58374693706997949</v>
      </c>
      <c r="I947" s="37">
        <v>2040.977982943806</v>
      </c>
      <c r="J947" s="91">
        <f t="shared" si="72"/>
        <v>2.5504196679375646E-3</v>
      </c>
      <c r="K947" s="38">
        <v>138.08431753614263</v>
      </c>
      <c r="L947" s="16">
        <v>12.25</v>
      </c>
      <c r="M947" s="5">
        <f t="shared" si="73"/>
        <v>8.8713912039965329E-2</v>
      </c>
      <c r="N947" s="11">
        <f t="shared" si="74"/>
        <v>8.8713912039965329E-2</v>
      </c>
      <c r="O947" s="30"/>
      <c r="P947" s="30"/>
      <c r="Q947" s="30"/>
    </row>
    <row r="948" spans="1:17">
      <c r="A948" s="19" t="s">
        <v>550</v>
      </c>
      <c r="B948" s="9" t="s">
        <v>625</v>
      </c>
      <c r="C948" s="9" t="s">
        <v>625</v>
      </c>
      <c r="D948" s="28" t="s">
        <v>616</v>
      </c>
      <c r="E948" s="36">
        <v>3112</v>
      </c>
      <c r="F948" s="16">
        <v>2689.3033333333333</v>
      </c>
      <c r="G948" s="5">
        <f t="shared" si="70"/>
        <v>0.86417202227934875</v>
      </c>
      <c r="H948" s="84">
        <f t="shared" si="71"/>
        <v>0.86417202227934875</v>
      </c>
      <c r="I948" s="37">
        <v>2255.2778453376973</v>
      </c>
      <c r="J948" s="91">
        <f t="shared" si="72"/>
        <v>0.19244878802533827</v>
      </c>
      <c r="K948" s="38">
        <v>130.5404514915187</v>
      </c>
      <c r="L948" s="16">
        <v>11.25</v>
      </c>
      <c r="M948" s="5">
        <f t="shared" si="73"/>
        <v>8.6180183011937264E-2</v>
      </c>
      <c r="N948" s="11">
        <f t="shared" si="74"/>
        <v>8.6180183011937264E-2</v>
      </c>
      <c r="O948" s="30"/>
      <c r="P948" s="30"/>
      <c r="Q948" s="30"/>
    </row>
    <row r="949" spans="1:17">
      <c r="A949" s="19" t="s">
        <v>686</v>
      </c>
      <c r="B949" s="9" t="s">
        <v>879</v>
      </c>
      <c r="C949" s="9" t="s">
        <v>863</v>
      </c>
      <c r="D949" s="28" t="s">
        <v>778</v>
      </c>
      <c r="E949" s="36">
        <v>1361.6781692352081</v>
      </c>
      <c r="F949" s="16">
        <v>1046.4919699999994</v>
      </c>
      <c r="G949" s="5">
        <f t="shared" si="70"/>
        <v>0.76853106236385182</v>
      </c>
      <c r="H949" s="84">
        <f t="shared" si="71"/>
        <v>0.76853106236385182</v>
      </c>
      <c r="I949" s="37">
        <v>961.51925774544293</v>
      </c>
      <c r="J949" s="91">
        <f t="shared" si="72"/>
        <v>8.837338573311504E-2</v>
      </c>
      <c r="K949" s="38">
        <v>65.431018933939939</v>
      </c>
      <c r="L949" s="16">
        <v>11.25</v>
      </c>
      <c r="M949" s="5">
        <f t="shared" si="73"/>
        <v>0.17193679975178372</v>
      </c>
      <c r="N949" s="11">
        <f t="shared" si="74"/>
        <v>0.17193679975178372</v>
      </c>
      <c r="O949" s="30"/>
      <c r="P949" s="30"/>
      <c r="Q949" s="30"/>
    </row>
    <row r="950" spans="1:17">
      <c r="A950" s="19" t="s">
        <v>686</v>
      </c>
      <c r="B950" s="9" t="s">
        <v>882</v>
      </c>
      <c r="C950" s="9" t="s">
        <v>872</v>
      </c>
      <c r="D950" s="28" t="s">
        <v>833</v>
      </c>
      <c r="E950" s="36">
        <v>1887.8582597914717</v>
      </c>
      <c r="F950" s="16">
        <v>1321.3619400000005</v>
      </c>
      <c r="G950" s="5">
        <f t="shared" si="70"/>
        <v>0.69992645536108999</v>
      </c>
      <c r="H950" s="84">
        <f t="shared" si="71"/>
        <v>0.69992645536108999</v>
      </c>
      <c r="I950" s="37">
        <v>1270.7201297147212</v>
      </c>
      <c r="J950" s="91">
        <f t="shared" si="72"/>
        <v>3.9852843361069867E-2</v>
      </c>
      <c r="K950" s="38">
        <v>92.128274155287912</v>
      </c>
      <c r="L950" s="16">
        <v>6.75</v>
      </c>
      <c r="M950" s="5">
        <f t="shared" si="73"/>
        <v>7.3267409618706814E-2</v>
      </c>
      <c r="N950" s="11">
        <f t="shared" si="74"/>
        <v>7.3267409618706814E-2</v>
      </c>
      <c r="O950" s="30"/>
      <c r="P950" s="30"/>
      <c r="Q950" s="30"/>
    </row>
    <row r="951" spans="1:17">
      <c r="A951" s="19" t="s">
        <v>1245</v>
      </c>
      <c r="B951" s="9" t="s">
        <v>1307</v>
      </c>
      <c r="C951" s="9" t="s">
        <v>1267</v>
      </c>
      <c r="D951" s="28" t="s">
        <v>1269</v>
      </c>
      <c r="E951" s="36">
        <v>9345.2538175854443</v>
      </c>
      <c r="F951" s="37">
        <v>8798.5629266666638</v>
      </c>
      <c r="G951" s="5">
        <f t="shared" si="70"/>
        <v>0.94150069098283407</v>
      </c>
      <c r="H951" s="84">
        <f t="shared" si="71"/>
        <v>0.94150069098283407</v>
      </c>
      <c r="I951" s="37">
        <v>6555.6312083377406</v>
      </c>
      <c r="J951" s="91">
        <f t="shared" si="72"/>
        <v>0.34213817816296066</v>
      </c>
      <c r="K951" s="38">
        <v>96</v>
      </c>
      <c r="L951" s="37">
        <v>33</v>
      </c>
      <c r="M951" s="5">
        <f t="shared" si="73"/>
        <v>0.34375</v>
      </c>
      <c r="N951" s="11">
        <f t="shared" si="74"/>
        <v>0.34375</v>
      </c>
      <c r="O951" s="15"/>
      <c r="P951" s="15"/>
      <c r="Q951" s="15"/>
    </row>
    <row r="952" spans="1:17">
      <c r="A952" s="19" t="s">
        <v>673</v>
      </c>
      <c r="B952" s="9" t="s">
        <v>685</v>
      </c>
      <c r="C952" s="9" t="s">
        <v>681</v>
      </c>
      <c r="D952" s="28" t="s">
        <v>660</v>
      </c>
      <c r="E952" s="36">
        <v>12978.491941250117</v>
      </c>
      <c r="F952" s="16">
        <v>14078.3</v>
      </c>
      <c r="G952" s="5">
        <f t="shared" si="70"/>
        <v>1.084740820715411</v>
      </c>
      <c r="H952" s="84">
        <f t="shared" si="71"/>
        <v>1.084740820715411</v>
      </c>
      <c r="I952" s="37">
        <v>10379.130062079425</v>
      </c>
      <c r="J952" s="91">
        <f t="shared" si="72"/>
        <v>0.35640462310378429</v>
      </c>
      <c r="K952" s="38">
        <v>247.80095702599004</v>
      </c>
      <c r="L952" s="16">
        <v>93.75</v>
      </c>
      <c r="M952" s="5">
        <f t="shared" si="73"/>
        <v>0.37832783668453407</v>
      </c>
      <c r="N952" s="11">
        <f t="shared" si="74"/>
        <v>0.37832783668453407</v>
      </c>
      <c r="O952" s="30"/>
      <c r="P952" s="30"/>
      <c r="Q952" s="30"/>
    </row>
    <row r="953" spans="1:17">
      <c r="A953" s="19" t="s">
        <v>550</v>
      </c>
      <c r="B953" s="9" t="s">
        <v>623</v>
      </c>
      <c r="C953" s="9" t="s">
        <v>569</v>
      </c>
      <c r="D953" s="28" t="s">
        <v>568</v>
      </c>
      <c r="E953" s="36">
        <v>3292.4252631317922</v>
      </c>
      <c r="F953" s="16">
        <v>2575.2000000000003</v>
      </c>
      <c r="G953" s="5">
        <f t="shared" si="70"/>
        <v>0.78215898439269071</v>
      </c>
      <c r="H953" s="84">
        <f t="shared" si="71"/>
        <v>0.78215898439269071</v>
      </c>
      <c r="I953" s="37">
        <v>2118.0776403485243</v>
      </c>
      <c r="J953" s="91">
        <f t="shared" si="72"/>
        <v>0.2158194538970053</v>
      </c>
      <c r="K953" s="38">
        <v>80.424430242409443</v>
      </c>
      <c r="L953" s="16">
        <v>12.25</v>
      </c>
      <c r="M953" s="5">
        <f t="shared" si="73"/>
        <v>0.15231690125844777</v>
      </c>
      <c r="N953" s="11">
        <f t="shared" si="74"/>
        <v>0.15231690125844777</v>
      </c>
      <c r="O953" s="30"/>
      <c r="P953" s="30"/>
      <c r="Q953" s="30"/>
    </row>
    <row r="954" spans="1:17">
      <c r="A954" s="19" t="s">
        <v>1086</v>
      </c>
      <c r="B954" s="9" t="s">
        <v>1147</v>
      </c>
      <c r="C954" s="9" t="s">
        <v>1141</v>
      </c>
      <c r="D954" s="28" t="s">
        <v>1103</v>
      </c>
      <c r="E954" s="36">
        <v>3908.0598631997764</v>
      </c>
      <c r="F954" s="16">
        <v>3306.2366666666667</v>
      </c>
      <c r="G954" s="5">
        <f t="shared" si="70"/>
        <v>0.84600461159764351</v>
      </c>
      <c r="H954" s="84">
        <f t="shared" si="71"/>
        <v>0.84600461159764351</v>
      </c>
      <c r="I954" s="37">
        <v>2867.6087767393788</v>
      </c>
      <c r="J954" s="91">
        <f t="shared" si="72"/>
        <v>0.15295945998115923</v>
      </c>
      <c r="K954" s="38">
        <v>57.802023927869101</v>
      </c>
      <c r="L954" s="16">
        <v>49.75</v>
      </c>
      <c r="M954" s="5">
        <f t="shared" si="73"/>
        <v>0.86069650540408094</v>
      </c>
      <c r="N954" s="11">
        <f t="shared" si="74"/>
        <v>0.86069650540408094</v>
      </c>
      <c r="O954" s="15"/>
      <c r="P954" s="15"/>
      <c r="Q954" s="15"/>
    </row>
    <row r="955" spans="1:17">
      <c r="A955" s="19" t="s">
        <v>459</v>
      </c>
      <c r="B955" s="9" t="s">
        <v>549</v>
      </c>
      <c r="C955" s="9" t="s">
        <v>546</v>
      </c>
      <c r="D955" s="28" t="s">
        <v>522</v>
      </c>
      <c r="E955" s="36">
        <v>2498.5321855952543</v>
      </c>
      <c r="F955" s="16">
        <v>2119.8133333333335</v>
      </c>
      <c r="G955" s="5">
        <f t="shared" si="70"/>
        <v>0.84842346460640283</v>
      </c>
      <c r="H955" s="84">
        <f t="shared" si="71"/>
        <v>0.84842346460640283</v>
      </c>
      <c r="I955" s="37">
        <v>1833.777392503016</v>
      </c>
      <c r="J955" s="91">
        <f t="shared" si="72"/>
        <v>0.15598182309352859</v>
      </c>
      <c r="K955" s="38">
        <v>150.90531244028284</v>
      </c>
      <c r="L955" s="16">
        <v>17.25</v>
      </c>
      <c r="M955" s="5">
        <f t="shared" si="73"/>
        <v>0.11431009101701621</v>
      </c>
      <c r="N955" s="11">
        <f t="shared" si="74"/>
        <v>0.11431009101701621</v>
      </c>
      <c r="O955" s="30"/>
      <c r="P955" s="30"/>
      <c r="Q955" s="30"/>
    </row>
    <row r="956" spans="1:17">
      <c r="A956" s="19" t="s">
        <v>1245</v>
      </c>
      <c r="B956" s="9" t="s">
        <v>1307</v>
      </c>
      <c r="C956" s="9" t="s">
        <v>1267</v>
      </c>
      <c r="D956" s="28" t="s">
        <v>1267</v>
      </c>
      <c r="E956" s="36">
        <v>9631.0504687264092</v>
      </c>
      <c r="F956" s="37">
        <v>9558.1483033333407</v>
      </c>
      <c r="G956" s="5">
        <f t="shared" si="70"/>
        <v>0.99243050738548266</v>
      </c>
      <c r="H956" s="84">
        <f t="shared" si="71"/>
        <v>0.99243050738548266</v>
      </c>
      <c r="I956" s="37">
        <v>6756.1661270412287</v>
      </c>
      <c r="J956" s="91">
        <f t="shared" si="72"/>
        <v>0.41472961493313698</v>
      </c>
      <c r="K956" s="38">
        <v>96</v>
      </c>
      <c r="L956" s="37">
        <v>49.5</v>
      </c>
      <c r="M956" s="5">
        <f t="shared" si="73"/>
        <v>0.515625</v>
      </c>
      <c r="N956" s="11">
        <f t="shared" si="74"/>
        <v>0.515625</v>
      </c>
      <c r="O956" s="15"/>
      <c r="P956" s="15"/>
      <c r="Q956" s="15"/>
    </row>
    <row r="957" spans="1:17">
      <c r="A957" s="19" t="s">
        <v>673</v>
      </c>
      <c r="B957" s="9" t="s">
        <v>683</v>
      </c>
      <c r="C957" s="9" t="s">
        <v>674</v>
      </c>
      <c r="D957" s="28" t="s">
        <v>632</v>
      </c>
      <c r="E957" s="36">
        <v>7120.3468861097572</v>
      </c>
      <c r="F957" s="16">
        <v>6271.0825954478696</v>
      </c>
      <c r="G957" s="5">
        <f t="shared" si="70"/>
        <v>0.88072711846123442</v>
      </c>
      <c r="H957" s="84">
        <f t="shared" si="71"/>
        <v>0.88072711846123442</v>
      </c>
      <c r="I957" s="37">
        <v>5802.4283348721337</v>
      </c>
      <c r="J957" s="91">
        <f t="shared" si="72"/>
        <v>8.0768642631768639E-2</v>
      </c>
      <c r="K957" s="38">
        <v>118.59410232958135</v>
      </c>
      <c r="L957" s="16">
        <v>0</v>
      </c>
      <c r="M957" s="5">
        <f t="shared" si="73"/>
        <v>0</v>
      </c>
      <c r="N957" s="11">
        <f t="shared" si="74"/>
        <v>0</v>
      </c>
      <c r="O957" s="30"/>
      <c r="P957" s="30"/>
      <c r="Q957" s="30"/>
    </row>
    <row r="958" spans="1:17">
      <c r="A958" s="19" t="s">
        <v>350</v>
      </c>
      <c r="B958" s="9" t="s">
        <v>441</v>
      </c>
      <c r="C958" s="9" t="s">
        <v>430</v>
      </c>
      <c r="D958" s="28" t="s">
        <v>353</v>
      </c>
      <c r="E958" s="36">
        <v>10127.316328853512</v>
      </c>
      <c r="F958" s="16">
        <v>9989.1566666666658</v>
      </c>
      <c r="G958" s="5">
        <f t="shared" si="70"/>
        <v>0.9863577222533062</v>
      </c>
      <c r="H958" s="84">
        <f t="shared" si="71"/>
        <v>0.9863577222533062</v>
      </c>
      <c r="I958" s="37">
        <v>7221.4316591398428</v>
      </c>
      <c r="J958" s="91">
        <f t="shared" si="72"/>
        <v>0.38326541580211959</v>
      </c>
      <c r="K958" s="38">
        <v>303.81948986560536</v>
      </c>
      <c r="L958" s="16"/>
      <c r="M958" s="5">
        <f t="shared" si="73"/>
        <v>0</v>
      </c>
      <c r="N958" s="11">
        <f t="shared" si="74"/>
        <v>0</v>
      </c>
      <c r="O958" s="30"/>
      <c r="P958" s="30"/>
      <c r="Q958" s="30"/>
    </row>
    <row r="959" spans="1:17">
      <c r="A959" s="19" t="s">
        <v>995</v>
      </c>
      <c r="B959" s="9" t="s">
        <v>1084</v>
      </c>
      <c r="C959" s="9" t="s">
        <v>1084</v>
      </c>
      <c r="D959" s="28" t="s">
        <v>1078</v>
      </c>
      <c r="E959" s="36">
        <v>2886.3971690499484</v>
      </c>
      <c r="F959" s="16">
        <v>2926.3133333333335</v>
      </c>
      <c r="G959" s="5">
        <f t="shared" si="70"/>
        <v>1.0138290616105765</v>
      </c>
      <c r="H959" s="84">
        <f t="shared" si="71"/>
        <v>1.0138290616105765</v>
      </c>
      <c r="I959" s="37">
        <v>1955.4672634722415</v>
      </c>
      <c r="J959" s="91">
        <f t="shared" si="72"/>
        <v>0.4964777922884791</v>
      </c>
      <c r="K959" s="38">
        <v>78.18361931930508</v>
      </c>
      <c r="L959" s="16">
        <v>15.75</v>
      </c>
      <c r="M959" s="5">
        <f t="shared" si="73"/>
        <v>0.2014488474328153</v>
      </c>
      <c r="N959" s="11">
        <f t="shared" si="74"/>
        <v>0.2014488474328153</v>
      </c>
      <c r="O959" s="15"/>
      <c r="P959" s="15"/>
      <c r="Q959" s="15"/>
    </row>
    <row r="960" spans="1:17">
      <c r="A960" s="19" t="s">
        <v>459</v>
      </c>
      <c r="B960" s="9" t="s">
        <v>540</v>
      </c>
      <c r="C960" s="9" t="s">
        <v>540</v>
      </c>
      <c r="D960" s="28" t="s">
        <v>474</v>
      </c>
      <c r="E960" s="36">
        <v>1189.8776985018328</v>
      </c>
      <c r="F960" s="16">
        <v>1145.573206483439</v>
      </c>
      <c r="G960" s="5">
        <f t="shared" si="70"/>
        <v>0.9627655076869015</v>
      </c>
      <c r="H960" s="84">
        <f t="shared" si="71"/>
        <v>0.9627655076869015</v>
      </c>
      <c r="I960" s="37">
        <v>832.06230335918895</v>
      </c>
      <c r="J960" s="91">
        <f t="shared" si="72"/>
        <v>0.37678777401469654</v>
      </c>
      <c r="K960" s="38">
        <v>135.02054270972675</v>
      </c>
      <c r="L960" s="16">
        <v>24.5</v>
      </c>
      <c r="M960" s="5">
        <f t="shared" si="73"/>
        <v>0.18145386996904023</v>
      </c>
      <c r="N960" s="11">
        <f t="shared" si="74"/>
        <v>0.18145386996904023</v>
      </c>
      <c r="O960" s="30"/>
      <c r="P960" s="30"/>
      <c r="Q960" s="30"/>
    </row>
    <row r="961" spans="1:17">
      <c r="A961" s="19" t="s">
        <v>345</v>
      </c>
      <c r="B961" s="9" t="s">
        <v>346</v>
      </c>
      <c r="C961" s="9" t="s">
        <v>336</v>
      </c>
      <c r="D961" s="28" t="s">
        <v>235</v>
      </c>
      <c r="E961" s="36">
        <v>5026.2735581287761</v>
      </c>
      <c r="F961" s="16">
        <v>4009.2966666666662</v>
      </c>
      <c r="G961" s="5">
        <f t="shared" si="70"/>
        <v>0.79766781897149297</v>
      </c>
      <c r="H961" s="84">
        <f t="shared" si="71"/>
        <v>0.79766781897149297</v>
      </c>
      <c r="I961" s="37">
        <v>3276.1275783421643</v>
      </c>
      <c r="J961" s="91">
        <f t="shared" si="72"/>
        <v>0.22379137283033135</v>
      </c>
      <c r="K961" s="38">
        <v>82.454845782912457</v>
      </c>
      <c r="L961" s="16">
        <v>4.5</v>
      </c>
      <c r="M961" s="5">
        <f t="shared" si="73"/>
        <v>5.4575324922050347E-2</v>
      </c>
      <c r="N961" s="11">
        <f t="shared" si="74"/>
        <v>5.4575324922050347E-2</v>
      </c>
      <c r="O961" s="30"/>
      <c r="P961" s="30"/>
      <c r="Q961" s="30"/>
    </row>
    <row r="962" spans="1:17">
      <c r="A962" s="19" t="s">
        <v>345</v>
      </c>
      <c r="B962" s="9" t="s">
        <v>349</v>
      </c>
      <c r="C962" s="9" t="s">
        <v>343</v>
      </c>
      <c r="D962" s="28" t="s">
        <v>315</v>
      </c>
      <c r="E962" s="36">
        <v>7345.1277530276502</v>
      </c>
      <c r="F962" s="16">
        <v>7156.2566666666662</v>
      </c>
      <c r="G962" s="5">
        <f t="shared" si="70"/>
        <v>0.97428620812168565</v>
      </c>
      <c r="H962" s="84">
        <f t="shared" si="71"/>
        <v>0.97428620812168565</v>
      </c>
      <c r="I962" s="37">
        <v>4544.2503740070415</v>
      </c>
      <c r="J962" s="91">
        <f t="shared" si="72"/>
        <v>0.57479365740941835</v>
      </c>
      <c r="K962" s="38">
        <v>188.95902158584101</v>
      </c>
      <c r="L962" s="16">
        <v>15.75</v>
      </c>
      <c r="M962" s="5">
        <f t="shared" si="73"/>
        <v>8.3351405335495093E-2</v>
      </c>
      <c r="N962" s="11">
        <f t="shared" si="74"/>
        <v>8.3351405335495093E-2</v>
      </c>
      <c r="O962" s="30"/>
      <c r="P962" s="30"/>
      <c r="Q962" s="30"/>
    </row>
    <row r="963" spans="1:17">
      <c r="A963" s="19" t="s">
        <v>686</v>
      </c>
      <c r="B963" s="9" t="s">
        <v>876</v>
      </c>
      <c r="C963" s="9" t="s">
        <v>855</v>
      </c>
      <c r="D963" s="28" t="s">
        <v>709</v>
      </c>
      <c r="E963" s="36">
        <v>1991.922638778736</v>
      </c>
      <c r="F963" s="16">
        <v>1753.0364799999998</v>
      </c>
      <c r="G963" s="5">
        <f t="shared" ref="G963:G1026" si="75">IFERROR(F963/E963,0)</f>
        <v>0.88007257203261702</v>
      </c>
      <c r="H963" s="84">
        <f t="shared" ref="H963:H1026" si="76">IF(G963&gt;125%,125%,G963)</f>
        <v>0.88007257203261702</v>
      </c>
      <c r="I963" s="37">
        <v>1423.516673136121</v>
      </c>
      <c r="J963" s="91">
        <f t="shared" ref="J963:J1026" si="77">IF(I963=0,0,F963/I963-1)</f>
        <v>0.23148292751494104</v>
      </c>
      <c r="K963" s="38">
        <v>82.441522023588817</v>
      </c>
      <c r="L963" s="16">
        <v>9.75</v>
      </c>
      <c r="M963" s="5">
        <f t="shared" ref="M963:M1026" si="78">IFERROR(L963/K963,0)</f>
        <v>0.11826564770614319</v>
      </c>
      <c r="N963" s="11">
        <f t="shared" ref="N963:N1026" si="79">IF(M963&gt;125%,125%,M963)</f>
        <v>0.11826564770614319</v>
      </c>
      <c r="O963" s="30"/>
      <c r="P963" s="30"/>
      <c r="Q963" s="30"/>
    </row>
    <row r="964" spans="1:17">
      <c r="A964" s="19" t="s">
        <v>179</v>
      </c>
      <c r="B964" s="9" t="s">
        <v>177</v>
      </c>
      <c r="C964" s="9" t="s">
        <v>170</v>
      </c>
      <c r="D964" s="28" t="s">
        <v>92</v>
      </c>
      <c r="E964" s="36">
        <v>2284</v>
      </c>
      <c r="F964" s="16">
        <v>2117.2166666666658</v>
      </c>
      <c r="G964" s="5">
        <f t="shared" si="75"/>
        <v>0.92697752481027396</v>
      </c>
      <c r="H964" s="84">
        <f t="shared" si="76"/>
        <v>0.92697752481027396</v>
      </c>
      <c r="I964" s="37">
        <v>1426</v>
      </c>
      <c r="J964" s="91">
        <f t="shared" si="77"/>
        <v>0.48472417017297742</v>
      </c>
      <c r="K964" s="38">
        <v>72</v>
      </c>
      <c r="L964" s="16">
        <v>14.25</v>
      </c>
      <c r="M964" s="5">
        <f t="shared" si="78"/>
        <v>0.19791666666666666</v>
      </c>
      <c r="N964" s="11">
        <f t="shared" si="79"/>
        <v>0.19791666666666666</v>
      </c>
      <c r="O964" s="30"/>
      <c r="P964" s="30"/>
      <c r="Q964" s="30"/>
    </row>
    <row r="965" spans="1:17">
      <c r="A965" s="19" t="s">
        <v>459</v>
      </c>
      <c r="B965" s="9" t="s">
        <v>548</v>
      </c>
      <c r="C965" s="9" t="s">
        <v>538</v>
      </c>
      <c r="D965" s="28" t="s">
        <v>461</v>
      </c>
      <c r="E965" s="36">
        <v>2358.4143682778845</v>
      </c>
      <c r="F965" s="16">
        <v>2659.5866666666666</v>
      </c>
      <c r="G965" s="5">
        <f t="shared" si="75"/>
        <v>1.127701180267443</v>
      </c>
      <c r="H965" s="84">
        <f t="shared" si="76"/>
        <v>1.127701180267443</v>
      </c>
      <c r="I965" s="37">
        <v>1549.3627677033217</v>
      </c>
      <c r="J965" s="91">
        <f t="shared" si="77"/>
        <v>0.71656807695790392</v>
      </c>
      <c r="K965" s="38">
        <v>34.152254920695583</v>
      </c>
      <c r="L965" s="16">
        <v>8.25</v>
      </c>
      <c r="M965" s="5">
        <f t="shared" si="78"/>
        <v>0.24156530862038819</v>
      </c>
      <c r="N965" s="11">
        <f t="shared" si="79"/>
        <v>0.24156530862038819</v>
      </c>
      <c r="O965" s="30"/>
      <c r="P965" s="30"/>
      <c r="Q965" s="30"/>
    </row>
    <row r="966" spans="1:17">
      <c r="A966" s="19" t="s">
        <v>350</v>
      </c>
      <c r="B966" s="9" t="s">
        <v>443</v>
      </c>
      <c r="C966" s="9" t="s">
        <v>440</v>
      </c>
      <c r="D966" s="28" t="s">
        <v>425</v>
      </c>
      <c r="E966" s="36">
        <v>7796.3816783801276</v>
      </c>
      <c r="F966" s="16">
        <v>9187.1366666666672</v>
      </c>
      <c r="G966" s="5">
        <f t="shared" si="75"/>
        <v>1.1783846719745896</v>
      </c>
      <c r="H966" s="84">
        <f t="shared" si="76"/>
        <v>1.1783846719745896</v>
      </c>
      <c r="I966" s="37">
        <v>5559.324469660929</v>
      </c>
      <c r="J966" s="91">
        <f t="shared" si="77"/>
        <v>0.65256349342512898</v>
      </c>
      <c r="K966" s="38">
        <v>233.89145035140382</v>
      </c>
      <c r="L966" s="16">
        <v>65.25</v>
      </c>
      <c r="M966" s="5">
        <f t="shared" si="78"/>
        <v>0.27897556709305499</v>
      </c>
      <c r="N966" s="11">
        <f t="shared" si="79"/>
        <v>0.27897556709305499</v>
      </c>
      <c r="O966" s="30"/>
      <c r="P966" s="30"/>
      <c r="Q966" s="30"/>
    </row>
    <row r="967" spans="1:17">
      <c r="A967" s="19" t="s">
        <v>345</v>
      </c>
      <c r="B967" s="9" t="s">
        <v>346</v>
      </c>
      <c r="C967" s="9" t="s">
        <v>337</v>
      </c>
      <c r="D967" s="28" t="s">
        <v>249</v>
      </c>
      <c r="E967" s="36">
        <v>3010.3800119604771</v>
      </c>
      <c r="F967" s="16">
        <v>2410.8166666666671</v>
      </c>
      <c r="G967" s="5">
        <f t="shared" si="75"/>
        <v>0.80083466442386086</v>
      </c>
      <c r="H967" s="84">
        <f t="shared" si="76"/>
        <v>0.80083466442386086</v>
      </c>
      <c r="I967" s="37">
        <v>2359.5592858272576</v>
      </c>
      <c r="J967" s="91">
        <f t="shared" si="77"/>
        <v>2.1723285847186746E-2</v>
      </c>
      <c r="K967" s="38">
        <v>25.767139307160139</v>
      </c>
      <c r="L967" s="16">
        <v>9</v>
      </c>
      <c r="M967" s="5">
        <f t="shared" si="78"/>
        <v>0.34928207950112228</v>
      </c>
      <c r="N967" s="11">
        <f t="shared" si="79"/>
        <v>0.34928207950112228</v>
      </c>
      <c r="O967" s="30"/>
      <c r="P967" s="30"/>
      <c r="Q967" s="30"/>
    </row>
    <row r="968" spans="1:17">
      <c r="A968" s="19" t="s">
        <v>686</v>
      </c>
      <c r="B968" s="9" t="s">
        <v>877</v>
      </c>
      <c r="C968" s="9" t="s">
        <v>859</v>
      </c>
      <c r="D968" s="28" t="s">
        <v>752</v>
      </c>
      <c r="E968" s="36">
        <v>1664.1405301282311</v>
      </c>
      <c r="F968" s="16">
        <v>1712.7361800000008</v>
      </c>
      <c r="G968" s="5">
        <f t="shared" si="75"/>
        <v>1.0292016503366006</v>
      </c>
      <c r="H968" s="84">
        <f t="shared" si="76"/>
        <v>1.0292016503366006</v>
      </c>
      <c r="I968" s="37">
        <v>1235.7761150074678</v>
      </c>
      <c r="J968" s="91">
        <f t="shared" si="77"/>
        <v>0.38595993173864729</v>
      </c>
      <c r="K968" s="38">
        <v>34.71540579299986</v>
      </c>
      <c r="L968" s="16">
        <v>24.75</v>
      </c>
      <c r="M968" s="5">
        <f t="shared" si="78"/>
        <v>0.71293995949748279</v>
      </c>
      <c r="N968" s="11">
        <f t="shared" si="79"/>
        <v>0.71293995949748279</v>
      </c>
      <c r="O968" s="30"/>
      <c r="P968" s="30"/>
      <c r="Q968" s="30"/>
    </row>
    <row r="969" spans="1:17">
      <c r="A969" s="19" t="s">
        <v>345</v>
      </c>
      <c r="B969" s="9" t="s">
        <v>346</v>
      </c>
      <c r="C969" s="9" t="s">
        <v>337</v>
      </c>
      <c r="D969" s="28" t="s">
        <v>255</v>
      </c>
      <c r="E969" s="36">
        <v>12353.67291767001</v>
      </c>
      <c r="F969" s="16">
        <v>12429.656666666666</v>
      </c>
      <c r="G969" s="5">
        <f t="shared" si="75"/>
        <v>1.006150701050857</v>
      </c>
      <c r="H969" s="84">
        <f t="shared" si="76"/>
        <v>1.006150701050857</v>
      </c>
      <c r="I969" s="37">
        <v>7877.2364079449471</v>
      </c>
      <c r="J969" s="91">
        <f t="shared" si="77"/>
        <v>0.57792098941326264</v>
      </c>
      <c r="K969" s="38">
        <v>90.184987575060489</v>
      </c>
      <c r="L969" s="16">
        <v>24.75</v>
      </c>
      <c r="M969" s="5">
        <f t="shared" si="78"/>
        <v>0.2744359196080246</v>
      </c>
      <c r="N969" s="11">
        <f t="shared" si="79"/>
        <v>0.2744359196080246</v>
      </c>
      <c r="O969" s="30"/>
      <c r="P969" s="30"/>
      <c r="Q969" s="30"/>
    </row>
    <row r="970" spans="1:17">
      <c r="A970" s="19" t="s">
        <v>179</v>
      </c>
      <c r="B970" s="9" t="s">
        <v>183</v>
      </c>
      <c r="C970" s="9" t="s">
        <v>68</v>
      </c>
      <c r="D970" s="28" t="s">
        <v>44</v>
      </c>
      <c r="E970" s="36">
        <v>3816</v>
      </c>
      <c r="F970" s="16">
        <v>2933.4166666666688</v>
      </c>
      <c r="G970" s="5">
        <f t="shared" si="75"/>
        <v>0.76871505939902218</v>
      </c>
      <c r="H970" s="84">
        <f t="shared" si="76"/>
        <v>0.76871505939902218</v>
      </c>
      <c r="I970" s="37">
        <v>2321</v>
      </c>
      <c r="J970" s="91">
        <f t="shared" si="77"/>
        <v>0.26385896883527304</v>
      </c>
      <c r="K970" s="38">
        <v>112</v>
      </c>
      <c r="L970" s="16">
        <v>24</v>
      </c>
      <c r="M970" s="5">
        <f t="shared" si="78"/>
        <v>0.21428571428571427</v>
      </c>
      <c r="N970" s="11">
        <f t="shared" si="79"/>
        <v>0.21428571428571427</v>
      </c>
      <c r="O970" s="30"/>
      <c r="P970" s="30"/>
      <c r="Q970" s="30"/>
    </row>
    <row r="971" spans="1:17">
      <c r="A971" s="19" t="s">
        <v>550</v>
      </c>
      <c r="B971" s="9" t="s">
        <v>623</v>
      </c>
      <c r="C971" s="9" t="s">
        <v>562</v>
      </c>
      <c r="D971" s="28" t="s">
        <v>562</v>
      </c>
      <c r="E971" s="36">
        <v>5668.0850229005737</v>
      </c>
      <c r="F971" s="16">
        <v>4137.3333333333339</v>
      </c>
      <c r="G971" s="5">
        <f t="shared" si="75"/>
        <v>0.72993494568578365</v>
      </c>
      <c r="H971" s="84">
        <f t="shared" si="76"/>
        <v>0.72993494568578365</v>
      </c>
      <c r="I971" s="37">
        <v>3655.1572330191329</v>
      </c>
      <c r="J971" s="91">
        <f t="shared" si="77"/>
        <v>0.13191665079642201</v>
      </c>
      <c r="K971" s="38">
        <v>157.65486794753826</v>
      </c>
      <c r="L971" s="16">
        <v>23.5</v>
      </c>
      <c r="M971" s="5">
        <f t="shared" si="78"/>
        <v>0.14905978043012244</v>
      </c>
      <c r="N971" s="11">
        <f t="shared" si="79"/>
        <v>0.14905978043012244</v>
      </c>
      <c r="O971" s="30"/>
      <c r="P971" s="30"/>
      <c r="Q971" s="30"/>
    </row>
    <row r="972" spans="1:17">
      <c r="A972" s="19" t="s">
        <v>179</v>
      </c>
      <c r="B972" s="9" t="s">
        <v>181</v>
      </c>
      <c r="C972" s="9" t="s">
        <v>165</v>
      </c>
      <c r="D972" s="28" t="s">
        <v>16</v>
      </c>
      <c r="E972" s="36">
        <v>2604</v>
      </c>
      <c r="F972" s="16">
        <v>2538.0366666666673</v>
      </c>
      <c r="G972" s="5">
        <f t="shared" si="75"/>
        <v>0.97466845878136221</v>
      </c>
      <c r="H972" s="84">
        <f t="shared" si="76"/>
        <v>0.97466845878136221</v>
      </c>
      <c r="I972" s="37">
        <v>1584</v>
      </c>
      <c r="J972" s="91">
        <f t="shared" si="77"/>
        <v>0.60229587542087581</v>
      </c>
      <c r="K972" s="38">
        <v>63</v>
      </c>
      <c r="L972" s="16">
        <v>30.5</v>
      </c>
      <c r="M972" s="5">
        <f t="shared" si="78"/>
        <v>0.48412698412698413</v>
      </c>
      <c r="N972" s="11">
        <f t="shared" si="79"/>
        <v>0.48412698412698413</v>
      </c>
      <c r="O972" s="30"/>
      <c r="P972" s="30"/>
      <c r="Q972" s="30"/>
    </row>
    <row r="973" spans="1:17">
      <c r="A973" s="19" t="s">
        <v>673</v>
      </c>
      <c r="B973" s="9" t="s">
        <v>684</v>
      </c>
      <c r="C973" s="9" t="s">
        <v>679</v>
      </c>
      <c r="D973" s="28" t="s">
        <v>651</v>
      </c>
      <c r="E973" s="36">
        <v>4974.1239337640736</v>
      </c>
      <c r="F973" s="16">
        <v>5458.666666666667</v>
      </c>
      <c r="G973" s="5">
        <f t="shared" si="75"/>
        <v>1.0974126779619511</v>
      </c>
      <c r="H973" s="84">
        <f t="shared" si="76"/>
        <v>1.0974126779619511</v>
      </c>
      <c r="I973" s="37">
        <v>4102.8743611659265</v>
      </c>
      <c r="J973" s="91">
        <f t="shared" si="77"/>
        <v>0.33044938405461211</v>
      </c>
      <c r="K973" s="38">
        <v>68.437850376336272</v>
      </c>
      <c r="L973" s="16">
        <v>0.75</v>
      </c>
      <c r="M973" s="5">
        <f t="shared" si="78"/>
        <v>1.0958848004076515E-2</v>
      </c>
      <c r="N973" s="11">
        <f t="shared" si="79"/>
        <v>1.0958848004076515E-2</v>
      </c>
      <c r="O973" s="30"/>
      <c r="P973" s="30"/>
      <c r="Q973" s="30"/>
    </row>
    <row r="974" spans="1:17">
      <c r="A974" s="19" t="s">
        <v>686</v>
      </c>
      <c r="B974" s="9" t="s">
        <v>877</v>
      </c>
      <c r="C974" s="9" t="s">
        <v>859</v>
      </c>
      <c r="D974" s="28" t="s">
        <v>757</v>
      </c>
      <c r="E974" s="36">
        <v>1641.5111849744419</v>
      </c>
      <c r="F974" s="16">
        <v>2109.7400800000005</v>
      </c>
      <c r="G974" s="5">
        <f t="shared" si="75"/>
        <v>1.2852425858023311</v>
      </c>
      <c r="H974" s="84">
        <f t="shared" si="76"/>
        <v>1.25</v>
      </c>
      <c r="I974" s="37">
        <v>1117.686925551561</v>
      </c>
      <c r="J974" s="91">
        <f t="shared" si="77"/>
        <v>0.88759484589915627</v>
      </c>
      <c r="K974" s="38">
        <v>32.675594766649191</v>
      </c>
      <c r="L974" s="16">
        <v>33.75</v>
      </c>
      <c r="M974" s="5">
        <f t="shared" si="78"/>
        <v>1.0328809694520822</v>
      </c>
      <c r="N974" s="11">
        <f t="shared" si="79"/>
        <v>1.0328809694520822</v>
      </c>
      <c r="O974" s="30"/>
      <c r="P974" s="30"/>
      <c r="Q974" s="30"/>
    </row>
    <row r="975" spans="1:17">
      <c r="A975" s="19" t="s">
        <v>673</v>
      </c>
      <c r="B975" s="9" t="s">
        <v>684</v>
      </c>
      <c r="C975" s="9" t="s">
        <v>653</v>
      </c>
      <c r="D975" s="28" t="s">
        <v>652</v>
      </c>
      <c r="E975" s="36">
        <v>9524.0921909537064</v>
      </c>
      <c r="F975" s="16">
        <v>11237.703333333335</v>
      </c>
      <c r="G975" s="5">
        <f t="shared" si="75"/>
        <v>1.1799238298015713</v>
      </c>
      <c r="H975" s="84">
        <f t="shared" si="76"/>
        <v>1.1799238298015713</v>
      </c>
      <c r="I975" s="37">
        <v>8033.4405037353927</v>
      </c>
      <c r="J975" s="91">
        <f t="shared" si="77"/>
        <v>0.39886557049971594</v>
      </c>
      <c r="K975" s="38">
        <v>80.076574754650252</v>
      </c>
      <c r="L975" s="16">
        <v>18.75</v>
      </c>
      <c r="M975" s="5">
        <f t="shared" si="78"/>
        <v>0.23415087442799418</v>
      </c>
      <c r="N975" s="11">
        <f t="shared" si="79"/>
        <v>0.23415087442799418</v>
      </c>
      <c r="O975" s="30"/>
      <c r="P975" s="30"/>
      <c r="Q975" s="30"/>
    </row>
    <row r="976" spans="1:17">
      <c r="A976" s="19" t="s">
        <v>350</v>
      </c>
      <c r="B976" s="9" t="s">
        <v>443</v>
      </c>
      <c r="C976" s="9" t="s">
        <v>434</v>
      </c>
      <c r="D976" s="28" t="s">
        <v>413</v>
      </c>
      <c r="E976" s="36">
        <v>7529.3953193607322</v>
      </c>
      <c r="F976" s="16">
        <v>7618.5666666666666</v>
      </c>
      <c r="G976" s="5">
        <f t="shared" si="75"/>
        <v>1.0118430954311355</v>
      </c>
      <c r="H976" s="84">
        <f t="shared" si="76"/>
        <v>1.0118430954311355</v>
      </c>
      <c r="I976" s="37">
        <v>5368.945924844671</v>
      </c>
      <c r="J976" s="91">
        <f t="shared" si="77"/>
        <v>0.41900603457597296</v>
      </c>
      <c r="K976" s="38">
        <v>225.88185958082195</v>
      </c>
      <c r="L976" s="16"/>
      <c r="M976" s="5">
        <f t="shared" si="78"/>
        <v>0</v>
      </c>
      <c r="N976" s="11">
        <f t="shared" si="79"/>
        <v>0</v>
      </c>
      <c r="O976" s="30"/>
      <c r="P976" s="30"/>
      <c r="Q976" s="30"/>
    </row>
    <row r="977" spans="1:17">
      <c r="A977" s="19" t="s">
        <v>1245</v>
      </c>
      <c r="B977" s="9" t="s">
        <v>1310</v>
      </c>
      <c r="C977" s="9" t="s">
        <v>1311</v>
      </c>
      <c r="D977" s="28" t="s">
        <v>1281</v>
      </c>
      <c r="E977" s="36">
        <v>10599.24383189983</v>
      </c>
      <c r="F977" s="37">
        <v>9174.4549466666631</v>
      </c>
      <c r="G977" s="5">
        <f t="shared" si="75"/>
        <v>0.86557636489642065</v>
      </c>
      <c r="H977" s="84">
        <f t="shared" si="76"/>
        <v>0.86557636489642065</v>
      </c>
      <c r="I977" s="37">
        <v>8135.5787919235554</v>
      </c>
      <c r="J977" s="91">
        <f t="shared" si="77"/>
        <v>0.12769542048740679</v>
      </c>
      <c r="K977" s="38">
        <v>30</v>
      </c>
      <c r="L977" s="37">
        <v>40.5</v>
      </c>
      <c r="M977" s="5">
        <f t="shared" si="78"/>
        <v>1.35</v>
      </c>
      <c r="N977" s="11">
        <f t="shared" si="79"/>
        <v>1.25</v>
      </c>
      <c r="O977" s="15"/>
      <c r="P977" s="15"/>
      <c r="Q977" s="15"/>
    </row>
    <row r="978" spans="1:17">
      <c r="A978" s="19" t="s">
        <v>179</v>
      </c>
      <c r="B978" s="9" t="s">
        <v>169</v>
      </c>
      <c r="C978" s="9" t="s">
        <v>169</v>
      </c>
      <c r="D978" s="28" t="s">
        <v>86</v>
      </c>
      <c r="E978" s="36">
        <v>6336</v>
      </c>
      <c r="F978" s="16">
        <v>4418.0200000000013</v>
      </c>
      <c r="G978" s="5">
        <f t="shared" si="75"/>
        <v>0.69728851010101034</v>
      </c>
      <c r="H978" s="84">
        <f t="shared" si="76"/>
        <v>0.69728851010101034</v>
      </c>
      <c r="I978" s="37">
        <v>3794</v>
      </c>
      <c r="J978" s="91">
        <f t="shared" si="77"/>
        <v>0.16447548761201936</v>
      </c>
      <c r="K978" s="38">
        <v>72</v>
      </c>
      <c r="L978" s="16">
        <v>1.5</v>
      </c>
      <c r="M978" s="5">
        <f t="shared" si="78"/>
        <v>2.0833333333333332E-2</v>
      </c>
      <c r="N978" s="11">
        <f t="shared" si="79"/>
        <v>2.0833333333333332E-2</v>
      </c>
      <c r="O978" s="30"/>
      <c r="P978" s="30"/>
      <c r="Q978" s="30"/>
    </row>
    <row r="979" spans="1:17">
      <c r="A979" s="19" t="s">
        <v>179</v>
      </c>
      <c r="B979" s="9" t="s">
        <v>166</v>
      </c>
      <c r="C979" s="9" t="s">
        <v>81</v>
      </c>
      <c r="D979" s="28" t="s">
        <v>100</v>
      </c>
      <c r="E979" s="36">
        <v>2840</v>
      </c>
      <c r="F979" s="16">
        <v>3070.6200000000017</v>
      </c>
      <c r="G979" s="5">
        <f t="shared" si="75"/>
        <v>1.0812042253521132</v>
      </c>
      <c r="H979" s="84">
        <f t="shared" si="76"/>
        <v>1.0812042253521132</v>
      </c>
      <c r="I979" s="37">
        <v>1730</v>
      </c>
      <c r="J979" s="91">
        <f t="shared" si="77"/>
        <v>0.77492485549133039</v>
      </c>
      <c r="K979" s="38">
        <v>84</v>
      </c>
      <c r="L979" s="16">
        <v>16</v>
      </c>
      <c r="M979" s="5">
        <f t="shared" si="78"/>
        <v>0.19047619047619047</v>
      </c>
      <c r="N979" s="11">
        <f t="shared" si="79"/>
        <v>0.19047619047619047</v>
      </c>
      <c r="O979" s="30"/>
      <c r="P979" s="30"/>
      <c r="Q979" s="30"/>
    </row>
    <row r="980" spans="1:17">
      <c r="A980" s="19" t="s">
        <v>927</v>
      </c>
      <c r="B980" s="9" t="s">
        <v>921</v>
      </c>
      <c r="C980" s="9" t="s">
        <v>922</v>
      </c>
      <c r="D980" s="28" t="s">
        <v>895</v>
      </c>
      <c r="E980" s="36">
        <v>2188.0000000000005</v>
      </c>
      <c r="F980" s="16">
        <v>1526.69</v>
      </c>
      <c r="G980" s="5">
        <f t="shared" si="75"/>
        <v>0.69775594149908582</v>
      </c>
      <c r="H980" s="84">
        <f t="shared" si="76"/>
        <v>0.69775594149908582</v>
      </c>
      <c r="I980" s="37">
        <v>1465.0973901926641</v>
      </c>
      <c r="J980" s="91">
        <f t="shared" si="77"/>
        <v>4.2039942340786229E-2</v>
      </c>
      <c r="K980" s="38">
        <v>64.458551815234358</v>
      </c>
      <c r="L980" s="16">
        <v>6.75</v>
      </c>
      <c r="M980" s="5">
        <f t="shared" si="78"/>
        <v>0.10471845565734043</v>
      </c>
      <c r="N980" s="11">
        <f t="shared" si="79"/>
        <v>0.10471845565734043</v>
      </c>
      <c r="O980" s="30"/>
      <c r="P980" s="30"/>
      <c r="Q980" s="30"/>
    </row>
    <row r="981" spans="1:17">
      <c r="A981" s="19" t="s">
        <v>345</v>
      </c>
      <c r="B981" s="9" t="s">
        <v>346</v>
      </c>
      <c r="C981" s="9" t="s">
        <v>336</v>
      </c>
      <c r="D981" s="28" t="s">
        <v>236</v>
      </c>
      <c r="E981" s="36">
        <v>3350.849038752518</v>
      </c>
      <c r="F981" s="16">
        <v>2446.52</v>
      </c>
      <c r="G981" s="5">
        <f t="shared" si="75"/>
        <v>0.73011943292760539</v>
      </c>
      <c r="H981" s="84">
        <f t="shared" si="76"/>
        <v>0.73011943292760539</v>
      </c>
      <c r="I981" s="37">
        <v>2184.0850522281098</v>
      </c>
      <c r="J981" s="91">
        <f t="shared" si="77"/>
        <v>0.12015784252731598</v>
      </c>
      <c r="K981" s="38">
        <v>54.969897188608314</v>
      </c>
      <c r="L981" s="16">
        <v>0.75</v>
      </c>
      <c r="M981" s="5">
        <f t="shared" si="78"/>
        <v>1.3643831230512583E-2</v>
      </c>
      <c r="N981" s="11">
        <f t="shared" si="79"/>
        <v>1.3643831230512583E-2</v>
      </c>
      <c r="O981" s="30"/>
      <c r="P981" s="30"/>
      <c r="Q981" s="30"/>
    </row>
    <row r="982" spans="1:17">
      <c r="A982" s="19" t="s">
        <v>686</v>
      </c>
      <c r="B982" s="9" t="s">
        <v>881</v>
      </c>
      <c r="C982" s="9" t="s">
        <v>868</v>
      </c>
      <c r="D982" s="28" t="s">
        <v>815</v>
      </c>
      <c r="E982" s="36">
        <v>2390.6626435769326</v>
      </c>
      <c r="F982" s="16">
        <v>2094.3783100000019</v>
      </c>
      <c r="G982" s="5">
        <f t="shared" si="75"/>
        <v>0.87606602112055953</v>
      </c>
      <c r="H982" s="84">
        <f t="shared" si="76"/>
        <v>0.87606602112055953</v>
      </c>
      <c r="I982" s="37">
        <v>1587.5730237508158</v>
      </c>
      <c r="J982" s="91">
        <f t="shared" si="77"/>
        <v>0.31923273995409862</v>
      </c>
      <c r="K982" s="38">
        <v>113.98779219817432</v>
      </c>
      <c r="L982" s="16">
        <v>29.75</v>
      </c>
      <c r="M982" s="5">
        <f t="shared" si="78"/>
        <v>0.26099286095723229</v>
      </c>
      <c r="N982" s="11">
        <f t="shared" si="79"/>
        <v>0.26099286095723229</v>
      </c>
      <c r="O982" s="30"/>
      <c r="P982" s="30"/>
      <c r="Q982" s="30"/>
    </row>
    <row r="983" spans="1:17">
      <c r="A983" s="19" t="s">
        <v>459</v>
      </c>
      <c r="B983" s="9" t="s">
        <v>549</v>
      </c>
      <c r="C983" s="9" t="s">
        <v>545</v>
      </c>
      <c r="D983" s="28" t="s">
        <v>519</v>
      </c>
      <c r="E983" s="36">
        <v>2143.7914160357227</v>
      </c>
      <c r="F983" s="16">
        <v>2716.9133333333334</v>
      </c>
      <c r="G983" s="5">
        <f t="shared" si="75"/>
        <v>1.2673403359163653</v>
      </c>
      <c r="H983" s="84">
        <f t="shared" si="76"/>
        <v>1.25</v>
      </c>
      <c r="I983" s="37">
        <v>1555.4337663405322</v>
      </c>
      <c r="J983" s="91">
        <f t="shared" si="77"/>
        <v>0.74672389922806759</v>
      </c>
      <c r="K983" s="38">
        <v>112.78186508694824</v>
      </c>
      <c r="L983" s="16">
        <v>23.25</v>
      </c>
      <c r="M983" s="5">
        <f t="shared" si="78"/>
        <v>0.2061501641427512</v>
      </c>
      <c r="N983" s="11">
        <f t="shared" si="79"/>
        <v>0.2061501641427512</v>
      </c>
      <c r="O983" s="30"/>
      <c r="P983" s="30"/>
      <c r="Q983" s="30"/>
    </row>
    <row r="984" spans="1:17">
      <c r="A984" s="19" t="s">
        <v>550</v>
      </c>
      <c r="B984" s="9" t="s">
        <v>625</v>
      </c>
      <c r="C984" s="9" t="s">
        <v>626</v>
      </c>
      <c r="D984" s="28" t="s">
        <v>597</v>
      </c>
      <c r="E984" s="36">
        <v>4944.0133400071854</v>
      </c>
      <c r="F984" s="16">
        <v>3586.5400000000009</v>
      </c>
      <c r="G984" s="5">
        <f t="shared" si="75"/>
        <v>0.72543089052320164</v>
      </c>
      <c r="H984" s="84">
        <f t="shared" si="76"/>
        <v>0.72543089052320164</v>
      </c>
      <c r="I984" s="37">
        <v>3212.5876903156536</v>
      </c>
      <c r="J984" s="91">
        <f t="shared" si="77"/>
        <v>0.11640221084443136</v>
      </c>
      <c r="K984" s="38">
        <v>364.90885725086821</v>
      </c>
      <c r="L984" s="16">
        <v>24.75</v>
      </c>
      <c r="M984" s="5">
        <f t="shared" si="78"/>
        <v>6.7825155537358808E-2</v>
      </c>
      <c r="N984" s="11">
        <f t="shared" si="79"/>
        <v>6.7825155537358808E-2</v>
      </c>
      <c r="O984" s="30"/>
      <c r="P984" s="30"/>
      <c r="Q984" s="30"/>
    </row>
    <row r="985" spans="1:17">
      <c r="A985" s="19" t="s">
        <v>179</v>
      </c>
      <c r="B985" s="9" t="s">
        <v>177</v>
      </c>
      <c r="C985" s="9" t="s">
        <v>177</v>
      </c>
      <c r="D985" s="28" t="s">
        <v>135</v>
      </c>
      <c r="E985" s="36">
        <v>3100</v>
      </c>
      <c r="F985" s="16">
        <v>2215.8833333333337</v>
      </c>
      <c r="G985" s="5">
        <f t="shared" si="75"/>
        <v>0.71480107526881731</v>
      </c>
      <c r="H985" s="84">
        <f t="shared" si="76"/>
        <v>0.71480107526881731</v>
      </c>
      <c r="I985" s="37">
        <v>2059</v>
      </c>
      <c r="J985" s="91">
        <f t="shared" si="77"/>
        <v>7.6193945280880859E-2</v>
      </c>
      <c r="K985" s="38">
        <v>88</v>
      </c>
      <c r="L985" s="16">
        <v>7.75</v>
      </c>
      <c r="M985" s="5">
        <f t="shared" si="78"/>
        <v>8.8068181818181823E-2</v>
      </c>
      <c r="N985" s="11">
        <f t="shared" si="79"/>
        <v>8.8068181818181823E-2</v>
      </c>
      <c r="O985" s="30"/>
      <c r="P985" s="30"/>
      <c r="Q985" s="30"/>
    </row>
    <row r="986" spans="1:17">
      <c r="A986" s="19" t="s">
        <v>550</v>
      </c>
      <c r="B986" s="9" t="s">
        <v>625</v>
      </c>
      <c r="C986" s="9" t="s">
        <v>624</v>
      </c>
      <c r="D986" s="28" t="s">
        <v>590</v>
      </c>
      <c r="E986" s="36">
        <v>3177.8753316321945</v>
      </c>
      <c r="F986" s="16">
        <v>2290.3666666666668</v>
      </c>
      <c r="G986" s="5">
        <f t="shared" si="75"/>
        <v>0.72072262994983738</v>
      </c>
      <c r="H986" s="84">
        <f t="shared" si="76"/>
        <v>0.72072262994983738</v>
      </c>
      <c r="I986" s="37">
        <v>2150.6740911693278</v>
      </c>
      <c r="J986" s="91">
        <f t="shared" si="77"/>
        <v>6.4952926187615834E-2</v>
      </c>
      <c r="K986" s="38">
        <v>161.85154297663567</v>
      </c>
      <c r="L986" s="16">
        <v>15.25</v>
      </c>
      <c r="M986" s="5">
        <f t="shared" si="78"/>
        <v>9.4222147775269813E-2</v>
      </c>
      <c r="N986" s="11">
        <f t="shared" si="79"/>
        <v>9.4222147775269813E-2</v>
      </c>
      <c r="O986" s="30"/>
      <c r="P986" s="30"/>
      <c r="Q986" s="30"/>
    </row>
    <row r="987" spans="1:17">
      <c r="A987" s="19" t="s">
        <v>928</v>
      </c>
      <c r="B987" s="9" t="s">
        <v>994</v>
      </c>
      <c r="C987" s="9" t="s">
        <v>959</v>
      </c>
      <c r="D987" s="28" t="s">
        <v>964</v>
      </c>
      <c r="E987" s="36">
        <v>6417.9190312780747</v>
      </c>
      <c r="F987" s="16">
        <v>6477.2699999999995</v>
      </c>
      <c r="G987" s="5">
        <f t="shared" si="75"/>
        <v>1.0092476967117652</v>
      </c>
      <c r="H987" s="84">
        <f t="shared" si="76"/>
        <v>1.0092476967117652</v>
      </c>
      <c r="I987" s="37">
        <v>4791.7204237992755</v>
      </c>
      <c r="J987" s="91">
        <f t="shared" si="77"/>
        <v>0.35176292169071921</v>
      </c>
      <c r="K987" s="38">
        <v>174.48916794045766</v>
      </c>
      <c r="L987" s="16">
        <v>44.25</v>
      </c>
      <c r="M987" s="5">
        <f t="shared" si="78"/>
        <v>0.25359740390933483</v>
      </c>
      <c r="N987" s="11">
        <f t="shared" si="79"/>
        <v>0.25359740390933483</v>
      </c>
      <c r="O987" s="15"/>
      <c r="P987" s="15"/>
      <c r="Q987" s="15"/>
    </row>
    <row r="988" spans="1:17">
      <c r="A988" s="19" t="s">
        <v>686</v>
      </c>
      <c r="B988" s="9" t="s">
        <v>881</v>
      </c>
      <c r="C988" s="9" t="s">
        <v>867</v>
      </c>
      <c r="D988" s="28" t="s">
        <v>810</v>
      </c>
      <c r="E988" s="36">
        <v>1770.4723121160494</v>
      </c>
      <c r="F988" s="16">
        <v>1562.2327602262119</v>
      </c>
      <c r="G988" s="5">
        <f t="shared" si="75"/>
        <v>0.88238192121685777</v>
      </c>
      <c r="H988" s="84">
        <f t="shared" si="76"/>
        <v>0.88238192121685777</v>
      </c>
      <c r="I988" s="37">
        <v>1218.6618182085163</v>
      </c>
      <c r="J988" s="91">
        <f t="shared" si="77"/>
        <v>0.28192476114723886</v>
      </c>
      <c r="K988" s="38">
        <v>44.829050781894082</v>
      </c>
      <c r="L988" s="16">
        <v>15.75</v>
      </c>
      <c r="M988" s="5">
        <f t="shared" si="78"/>
        <v>0.35133467528965029</v>
      </c>
      <c r="N988" s="11">
        <f t="shared" si="79"/>
        <v>0.35133467528965029</v>
      </c>
      <c r="O988" s="30"/>
      <c r="P988" s="30"/>
      <c r="Q988" s="30"/>
    </row>
    <row r="989" spans="1:17">
      <c r="A989" s="19" t="s">
        <v>686</v>
      </c>
      <c r="B989" s="9" t="s">
        <v>876</v>
      </c>
      <c r="C989" s="9" t="s">
        <v>857</v>
      </c>
      <c r="D989" s="28" t="s">
        <v>721</v>
      </c>
      <c r="E989" s="36">
        <v>2062.4877357516343</v>
      </c>
      <c r="F989" s="16">
        <v>1535.7146499999999</v>
      </c>
      <c r="G989" s="5">
        <f t="shared" si="75"/>
        <v>0.74459334878921735</v>
      </c>
      <c r="H989" s="84">
        <f t="shared" si="76"/>
        <v>0.74459334878921735</v>
      </c>
      <c r="I989" s="37">
        <v>1457.2436811877344</v>
      </c>
      <c r="J989" s="91">
        <f t="shared" si="77"/>
        <v>5.384889969006923E-2</v>
      </c>
      <c r="K989" s="38">
        <v>91.699102348832355</v>
      </c>
      <c r="L989" s="16">
        <v>18.75</v>
      </c>
      <c r="M989" s="5">
        <f t="shared" si="78"/>
        <v>0.2044731030045765</v>
      </c>
      <c r="N989" s="11">
        <f t="shared" si="79"/>
        <v>0.2044731030045765</v>
      </c>
      <c r="O989" s="30"/>
      <c r="P989" s="30"/>
      <c r="Q989" s="30"/>
    </row>
    <row r="990" spans="1:17">
      <c r="A990" s="19" t="s">
        <v>350</v>
      </c>
      <c r="B990" s="9" t="s">
        <v>441</v>
      </c>
      <c r="C990" s="9" t="s">
        <v>431</v>
      </c>
      <c r="D990" s="28" t="s">
        <v>359</v>
      </c>
      <c r="E990" s="36">
        <v>6835.5670617672722</v>
      </c>
      <c r="F990" s="16">
        <v>6741.7599999999984</v>
      </c>
      <c r="G990" s="5">
        <f t="shared" si="75"/>
        <v>0.98627662329699672</v>
      </c>
      <c r="H990" s="84">
        <f t="shared" si="76"/>
        <v>0.98627662329699672</v>
      </c>
      <c r="I990" s="37">
        <v>4874.2951290242263</v>
      </c>
      <c r="J990" s="91">
        <f t="shared" si="77"/>
        <v>0.38312511276879024</v>
      </c>
      <c r="K990" s="38">
        <v>205.06701185301816</v>
      </c>
      <c r="L990" s="16">
        <v>6</v>
      </c>
      <c r="M990" s="5">
        <f t="shared" si="78"/>
        <v>2.9258728382410438E-2</v>
      </c>
      <c r="N990" s="11">
        <f t="shared" si="79"/>
        <v>2.9258728382410438E-2</v>
      </c>
      <c r="O990" s="30"/>
      <c r="P990" s="30"/>
      <c r="Q990" s="30"/>
    </row>
    <row r="991" spans="1:17">
      <c r="A991" s="19" t="s">
        <v>179</v>
      </c>
      <c r="B991" s="9" t="s">
        <v>181</v>
      </c>
      <c r="C991" s="9" t="s">
        <v>165</v>
      </c>
      <c r="D991" s="28" t="s">
        <v>151</v>
      </c>
      <c r="E991" s="36">
        <v>2500</v>
      </c>
      <c r="F991" s="16">
        <v>2420.4466666666676</v>
      </c>
      <c r="G991" s="5">
        <f t="shared" si="75"/>
        <v>0.96817866666666708</v>
      </c>
      <c r="H991" s="84">
        <f t="shared" si="76"/>
        <v>0.96817866666666708</v>
      </c>
      <c r="I991" s="37">
        <v>1526</v>
      </c>
      <c r="J991" s="91">
        <f t="shared" si="77"/>
        <v>0.58613805155089627</v>
      </c>
      <c r="K991" s="38">
        <v>64</v>
      </c>
      <c r="L991" s="16">
        <v>23.5</v>
      </c>
      <c r="M991" s="5">
        <f t="shared" si="78"/>
        <v>0.3671875</v>
      </c>
      <c r="N991" s="11">
        <f t="shared" si="79"/>
        <v>0.3671875</v>
      </c>
      <c r="O991" s="30"/>
      <c r="P991" s="30"/>
      <c r="Q991" s="30"/>
    </row>
    <row r="992" spans="1:17">
      <c r="A992" s="19" t="s">
        <v>459</v>
      </c>
      <c r="B992" s="9" t="s">
        <v>548</v>
      </c>
      <c r="C992" s="9" t="s">
        <v>538</v>
      </c>
      <c r="D992" s="28" t="s">
        <v>465</v>
      </c>
      <c r="E992" s="36">
        <v>2063.7909546180681</v>
      </c>
      <c r="F992" s="16">
        <v>1639.5166666666667</v>
      </c>
      <c r="G992" s="5">
        <f t="shared" si="75"/>
        <v>0.79441993046727011</v>
      </c>
      <c r="H992" s="84">
        <f t="shared" si="76"/>
        <v>0.79441993046727011</v>
      </c>
      <c r="I992" s="37">
        <v>1409.9570459662384</v>
      </c>
      <c r="J992" s="91">
        <f t="shared" si="77"/>
        <v>0.16281320154906687</v>
      </c>
      <c r="K992" s="38">
        <v>12.707815784444874</v>
      </c>
      <c r="L992" s="16">
        <v>11.25</v>
      </c>
      <c r="M992" s="5">
        <f t="shared" si="78"/>
        <v>0.88528195488721773</v>
      </c>
      <c r="N992" s="11">
        <f t="shared" si="79"/>
        <v>0.88528195488721773</v>
      </c>
      <c r="O992" s="30"/>
      <c r="P992" s="30"/>
      <c r="Q992" s="30"/>
    </row>
    <row r="993" spans="1:17">
      <c r="A993" s="19" t="s">
        <v>928</v>
      </c>
      <c r="B993" s="9" t="s">
        <v>992</v>
      </c>
      <c r="C993" s="9" t="s">
        <v>992</v>
      </c>
      <c r="D993" s="28" t="s">
        <v>966</v>
      </c>
      <c r="E993" s="36">
        <v>10358.404068478058</v>
      </c>
      <c r="F993" s="16">
        <v>9046.1133333333328</v>
      </c>
      <c r="G993" s="5">
        <f t="shared" si="75"/>
        <v>0.87331149408061881</v>
      </c>
      <c r="H993" s="84">
        <f t="shared" si="76"/>
        <v>0.87331149408061881</v>
      </c>
      <c r="I993" s="37">
        <v>8469.4898452186408</v>
      </c>
      <c r="J993" s="91">
        <f t="shared" si="77"/>
        <v>6.8082434556577143E-2</v>
      </c>
      <c r="K993" s="38">
        <v>264.11253818551199</v>
      </c>
      <c r="L993" s="16">
        <v>45.75</v>
      </c>
      <c r="M993" s="5">
        <f t="shared" si="78"/>
        <v>0.17322161346185433</v>
      </c>
      <c r="N993" s="11">
        <f t="shared" si="79"/>
        <v>0.17322161346185433</v>
      </c>
      <c r="O993" s="15"/>
      <c r="P993" s="15"/>
      <c r="Q993" s="15"/>
    </row>
    <row r="994" spans="1:17">
      <c r="A994" s="19" t="s">
        <v>927</v>
      </c>
      <c r="B994" s="9" t="s">
        <v>924</v>
      </c>
      <c r="C994" s="9" t="s">
        <v>926</v>
      </c>
      <c r="D994" s="28" t="s">
        <v>918</v>
      </c>
      <c r="E994" s="36">
        <v>1998.0000000000007</v>
      </c>
      <c r="F994" s="16">
        <v>1923.1966666666665</v>
      </c>
      <c r="G994" s="5">
        <f t="shared" si="75"/>
        <v>0.96256089422756053</v>
      </c>
      <c r="H994" s="84">
        <f t="shared" si="76"/>
        <v>0.96256089422756053</v>
      </c>
      <c r="I994" s="37">
        <v>1763.8192781323496</v>
      </c>
      <c r="J994" s="91">
        <f t="shared" si="77"/>
        <v>9.0359250808890401E-2</v>
      </c>
      <c r="K994" s="38">
        <v>58.861145578993714</v>
      </c>
      <c r="L994" s="16">
        <v>2.5</v>
      </c>
      <c r="M994" s="5">
        <f t="shared" si="78"/>
        <v>4.24728396875136E-2</v>
      </c>
      <c r="N994" s="11">
        <f t="shared" si="79"/>
        <v>4.24728396875136E-2</v>
      </c>
      <c r="O994" s="30"/>
      <c r="P994" s="30"/>
      <c r="Q994" s="30"/>
    </row>
    <row r="995" spans="1:17">
      <c r="A995" s="19" t="s">
        <v>686</v>
      </c>
      <c r="B995" s="9" t="s">
        <v>881</v>
      </c>
      <c r="C995" s="9" t="s">
        <v>869</v>
      </c>
      <c r="D995" s="28" t="s">
        <v>819</v>
      </c>
      <c r="E995" s="36">
        <v>1832.5484065613907</v>
      </c>
      <c r="F995" s="16">
        <v>1797.3412864281308</v>
      </c>
      <c r="G995" s="5">
        <f t="shared" si="75"/>
        <v>0.98078789078247441</v>
      </c>
      <c r="H995" s="84">
        <f t="shared" si="76"/>
        <v>0.98078789078247441</v>
      </c>
      <c r="I995" s="37">
        <v>1362.3697675899723</v>
      </c>
      <c r="J995" s="91">
        <f t="shared" si="77"/>
        <v>0.31927566890127168</v>
      </c>
      <c r="K995" s="38">
        <v>68.615625279155111</v>
      </c>
      <c r="L995" s="16">
        <v>36.5</v>
      </c>
      <c r="M995" s="5">
        <f t="shared" si="78"/>
        <v>0.53194880687166768</v>
      </c>
      <c r="N995" s="11">
        <f t="shared" si="79"/>
        <v>0.53194880687166768</v>
      </c>
      <c r="O995" s="30"/>
      <c r="P995" s="30"/>
      <c r="Q995" s="30"/>
    </row>
    <row r="996" spans="1:17">
      <c r="A996" s="19" t="s">
        <v>550</v>
      </c>
      <c r="B996" s="9" t="s">
        <v>623</v>
      </c>
      <c r="C996" s="9" t="s">
        <v>562</v>
      </c>
      <c r="D996" s="28" t="s">
        <v>565</v>
      </c>
      <c r="E996" s="36">
        <v>4387.6048137312118</v>
      </c>
      <c r="F996" s="16">
        <v>3859.1666666666652</v>
      </c>
      <c r="G996" s="5">
        <f t="shared" si="75"/>
        <v>0.87956113426378435</v>
      </c>
      <c r="H996" s="84">
        <f t="shared" si="76"/>
        <v>0.87956113426378435</v>
      </c>
      <c r="I996" s="37">
        <v>3013.6682710367591</v>
      </c>
      <c r="J996" s="91">
        <f t="shared" si="77"/>
        <v>0.28055456659104649</v>
      </c>
      <c r="K996" s="38">
        <v>109.03220914263125</v>
      </c>
      <c r="L996" s="16">
        <v>58.5</v>
      </c>
      <c r="M996" s="5">
        <f t="shared" si="78"/>
        <v>0.53653870227900102</v>
      </c>
      <c r="N996" s="11">
        <f t="shared" si="79"/>
        <v>0.53653870227900102</v>
      </c>
      <c r="O996" s="30"/>
      <c r="P996" s="30"/>
      <c r="Q996" s="30"/>
    </row>
    <row r="997" spans="1:17">
      <c r="A997" s="19" t="s">
        <v>179</v>
      </c>
      <c r="B997" s="9" t="s">
        <v>166</v>
      </c>
      <c r="C997" s="9" t="s">
        <v>163</v>
      </c>
      <c r="D997" s="28" t="s">
        <v>14</v>
      </c>
      <c r="E997" s="36">
        <v>3392</v>
      </c>
      <c r="F997" s="16">
        <v>3428.2699999999995</v>
      </c>
      <c r="G997" s="5">
        <f t="shared" si="75"/>
        <v>1.0106928066037735</v>
      </c>
      <c r="H997" s="84">
        <f t="shared" si="76"/>
        <v>1.0106928066037735</v>
      </c>
      <c r="I997" s="37">
        <v>2076</v>
      </c>
      <c r="J997" s="91">
        <f t="shared" si="77"/>
        <v>0.65138246628130991</v>
      </c>
      <c r="K997" s="38">
        <v>95</v>
      </c>
      <c r="L997" s="16">
        <v>13.75</v>
      </c>
      <c r="M997" s="5">
        <f t="shared" si="78"/>
        <v>0.14473684210526316</v>
      </c>
      <c r="N997" s="11">
        <f t="shared" si="79"/>
        <v>0.14473684210526316</v>
      </c>
      <c r="O997" s="30"/>
      <c r="P997" s="30"/>
      <c r="Q997" s="30"/>
    </row>
    <row r="998" spans="1:17">
      <c r="A998" s="19" t="s">
        <v>350</v>
      </c>
      <c r="B998" s="9" t="s">
        <v>443</v>
      </c>
      <c r="C998" s="9" t="s">
        <v>440</v>
      </c>
      <c r="D998" s="28" t="s">
        <v>427</v>
      </c>
      <c r="E998" s="36">
        <v>9129.7686003728559</v>
      </c>
      <c r="F998" s="16">
        <v>9015.3533333333326</v>
      </c>
      <c r="G998" s="5">
        <f t="shared" si="75"/>
        <v>0.9874678897080863</v>
      </c>
      <c r="H998" s="84">
        <f t="shared" si="76"/>
        <v>0.9874678897080863</v>
      </c>
      <c r="I998" s="37">
        <v>6510.115599284054</v>
      </c>
      <c r="J998" s="91">
        <f t="shared" si="77"/>
        <v>0.3848223116536964</v>
      </c>
      <c r="K998" s="38">
        <v>273.89305801118564</v>
      </c>
      <c r="L998" s="16">
        <v>3.75</v>
      </c>
      <c r="M998" s="5">
        <f t="shared" si="78"/>
        <v>1.3691475159063184E-2</v>
      </c>
      <c r="N998" s="11">
        <f t="shared" si="79"/>
        <v>1.3691475159063184E-2</v>
      </c>
      <c r="O998" s="30"/>
      <c r="P998" s="30"/>
      <c r="Q998" s="30"/>
    </row>
    <row r="999" spans="1:17">
      <c r="A999" s="19" t="s">
        <v>1086</v>
      </c>
      <c r="B999" s="9" t="s">
        <v>1147</v>
      </c>
      <c r="C999" s="9" t="s">
        <v>1106</v>
      </c>
      <c r="D999" s="28" t="s">
        <v>1107</v>
      </c>
      <c r="E999" s="36">
        <v>3912.8988739256738</v>
      </c>
      <c r="F999" s="16">
        <v>3461.6066666666657</v>
      </c>
      <c r="G999" s="5">
        <f t="shared" si="75"/>
        <v>0.88466550713429437</v>
      </c>
      <c r="H999" s="84">
        <f t="shared" si="76"/>
        <v>0.88466550713429437</v>
      </c>
      <c r="I999" s="37">
        <v>2867.8394209055491</v>
      </c>
      <c r="J999" s="91">
        <f t="shared" si="77"/>
        <v>0.20704340746304006</v>
      </c>
      <c r="K999" s="38">
        <v>51.650638736862817</v>
      </c>
      <c r="L999" s="16">
        <v>19.5</v>
      </c>
      <c r="M999" s="5">
        <f t="shared" si="78"/>
        <v>0.37753647344699615</v>
      </c>
      <c r="N999" s="11">
        <f t="shared" si="79"/>
        <v>0.37753647344699615</v>
      </c>
      <c r="O999" s="15"/>
      <c r="P999" s="15"/>
      <c r="Q999" s="15"/>
    </row>
    <row r="1000" spans="1:17">
      <c r="A1000" s="19" t="s">
        <v>179</v>
      </c>
      <c r="B1000" s="9" t="s">
        <v>166</v>
      </c>
      <c r="C1000" s="9" t="s">
        <v>171</v>
      </c>
      <c r="D1000" s="28" t="s">
        <v>28</v>
      </c>
      <c r="E1000" s="36">
        <v>3248</v>
      </c>
      <c r="F1000" s="16">
        <v>2104.4733333333329</v>
      </c>
      <c r="G1000" s="5">
        <f t="shared" si="75"/>
        <v>0.64792898193760251</v>
      </c>
      <c r="H1000" s="84">
        <f t="shared" si="76"/>
        <v>0.64792898193760251</v>
      </c>
      <c r="I1000" s="37">
        <v>2031</v>
      </c>
      <c r="J1000" s="91">
        <f t="shared" si="77"/>
        <v>3.6175939602822726E-2</v>
      </c>
      <c r="K1000" s="38">
        <v>88</v>
      </c>
      <c r="L1000" s="16">
        <v>22</v>
      </c>
      <c r="M1000" s="5">
        <f t="shared" si="78"/>
        <v>0.25</v>
      </c>
      <c r="N1000" s="11">
        <f t="shared" si="79"/>
        <v>0.25</v>
      </c>
      <c r="O1000" s="30"/>
      <c r="P1000" s="30"/>
      <c r="Q1000" s="30"/>
    </row>
    <row r="1001" spans="1:17">
      <c r="A1001" s="19" t="s">
        <v>686</v>
      </c>
      <c r="B1001" s="9" t="s">
        <v>877</v>
      </c>
      <c r="C1001" s="9" t="s">
        <v>859</v>
      </c>
      <c r="D1001" s="28" t="s">
        <v>751</v>
      </c>
      <c r="E1001" s="36">
        <v>1664.1405301282311</v>
      </c>
      <c r="F1001" s="16">
        <v>1794.3901200000009</v>
      </c>
      <c r="G1001" s="5">
        <f t="shared" si="75"/>
        <v>1.0782683838976828</v>
      </c>
      <c r="H1001" s="84">
        <f t="shared" si="76"/>
        <v>1.0782683838976828</v>
      </c>
      <c r="I1001" s="37">
        <v>1235.7761150074678</v>
      </c>
      <c r="J1001" s="91">
        <f t="shared" si="77"/>
        <v>0.4520349586050687</v>
      </c>
      <c r="K1001" s="38">
        <v>34.71540579299986</v>
      </c>
      <c r="L1001" s="16">
        <v>21</v>
      </c>
      <c r="M1001" s="5">
        <f t="shared" si="78"/>
        <v>0.60491875351301572</v>
      </c>
      <c r="N1001" s="11">
        <f t="shared" si="79"/>
        <v>0.60491875351301572</v>
      </c>
      <c r="O1001" s="30"/>
      <c r="P1001" s="30"/>
      <c r="Q1001" s="30"/>
    </row>
    <row r="1002" spans="1:17">
      <c r="A1002" s="19" t="s">
        <v>345</v>
      </c>
      <c r="B1002" s="9" t="s">
        <v>346</v>
      </c>
      <c r="C1002" s="9" t="s">
        <v>335</v>
      </c>
      <c r="D1002" s="28" t="s">
        <v>216</v>
      </c>
      <c r="E1002" s="36">
        <v>2735.9396915682055</v>
      </c>
      <c r="F1002" s="16">
        <v>1927.1633333333332</v>
      </c>
      <c r="G1002" s="5">
        <f t="shared" si="75"/>
        <v>0.70438808986637713</v>
      </c>
      <c r="H1002" s="84">
        <f t="shared" si="76"/>
        <v>0.70438808986637713</v>
      </c>
      <c r="I1002" s="37">
        <v>1542.9021352514528</v>
      </c>
      <c r="J1002" s="91">
        <f t="shared" si="77"/>
        <v>0.24905092118448313</v>
      </c>
      <c r="K1002" s="38">
        <v>48.098660040032271</v>
      </c>
      <c r="L1002" s="16">
        <v>8.5</v>
      </c>
      <c r="M1002" s="5">
        <f t="shared" si="78"/>
        <v>0.17672009974759156</v>
      </c>
      <c r="N1002" s="11">
        <f t="shared" si="79"/>
        <v>0.17672009974759156</v>
      </c>
      <c r="O1002" s="30"/>
      <c r="P1002" s="30"/>
      <c r="Q1002" s="30"/>
    </row>
    <row r="1003" spans="1:17">
      <c r="A1003" s="19" t="s">
        <v>686</v>
      </c>
      <c r="B1003" s="9" t="s">
        <v>879</v>
      </c>
      <c r="C1003" s="9" t="s">
        <v>863</v>
      </c>
      <c r="D1003" s="28" t="s">
        <v>768</v>
      </c>
      <c r="E1003" s="36">
        <v>1309.7677276337931</v>
      </c>
      <c r="F1003" s="16">
        <v>995.02826999999957</v>
      </c>
      <c r="G1003" s="5">
        <f t="shared" si="75"/>
        <v>0.75969826481952096</v>
      </c>
      <c r="H1003" s="84">
        <f t="shared" si="76"/>
        <v>0.75969826481952096</v>
      </c>
      <c r="I1003" s="37">
        <v>647.42789974095035</v>
      </c>
      <c r="J1003" s="91">
        <f t="shared" si="77"/>
        <v>0.53689433278691179</v>
      </c>
      <c r="K1003" s="38">
        <v>78.874113261929395</v>
      </c>
      <c r="L1003" s="16">
        <v>4.5</v>
      </c>
      <c r="M1003" s="5">
        <f t="shared" si="78"/>
        <v>5.7052939347237513E-2</v>
      </c>
      <c r="N1003" s="11">
        <f t="shared" si="79"/>
        <v>5.7052939347237513E-2</v>
      </c>
      <c r="O1003" s="30"/>
      <c r="P1003" s="30"/>
      <c r="Q1003" s="30"/>
    </row>
    <row r="1004" spans="1:17">
      <c r="A1004" s="19" t="s">
        <v>345</v>
      </c>
      <c r="B1004" s="9" t="s">
        <v>346</v>
      </c>
      <c r="C1004" s="9" t="s">
        <v>335</v>
      </c>
      <c r="D1004" s="28" t="s">
        <v>220</v>
      </c>
      <c r="E1004" s="36">
        <v>9186.9436833995096</v>
      </c>
      <c r="F1004" s="16">
        <v>8114.8133333333335</v>
      </c>
      <c r="G1004" s="5">
        <f t="shared" si="75"/>
        <v>0.88329847368026448</v>
      </c>
      <c r="H1004" s="84">
        <f t="shared" si="76"/>
        <v>0.88329847368026448</v>
      </c>
      <c r="I1004" s="37">
        <v>4699.6500593349947</v>
      </c>
      <c r="J1004" s="91">
        <f t="shared" si="77"/>
        <v>0.72668458946528203</v>
      </c>
      <c r="K1004" s="38">
        <v>34.356185742880193</v>
      </c>
      <c r="L1004" s="16">
        <v>10.5</v>
      </c>
      <c r="M1004" s="5">
        <f t="shared" si="78"/>
        <v>0.30562181956348189</v>
      </c>
      <c r="N1004" s="11">
        <f t="shared" si="79"/>
        <v>0.30562181956348189</v>
      </c>
      <c r="O1004" s="30"/>
      <c r="P1004" s="30"/>
      <c r="Q1004" s="30"/>
    </row>
    <row r="1005" spans="1:17">
      <c r="A1005" s="19" t="s">
        <v>995</v>
      </c>
      <c r="B1005" s="9" t="s">
        <v>1085</v>
      </c>
      <c r="C1005" s="9" t="s">
        <v>1071</v>
      </c>
      <c r="D1005" s="28" t="s">
        <v>1070</v>
      </c>
      <c r="E1005" s="36">
        <v>4055.0582140725705</v>
      </c>
      <c r="F1005" s="16">
        <v>2891.2099999999996</v>
      </c>
      <c r="G1005" s="5">
        <f t="shared" si="75"/>
        <v>0.71298853120441485</v>
      </c>
      <c r="H1005" s="84">
        <f t="shared" si="76"/>
        <v>0.71298853120441485</v>
      </c>
      <c r="I1005" s="37">
        <v>2639.9130808073478</v>
      </c>
      <c r="J1005" s="91">
        <f t="shared" si="77"/>
        <v>9.5191361041250255E-2</v>
      </c>
      <c r="K1005" s="38">
        <v>130.43927344436011</v>
      </c>
      <c r="L1005" s="16">
        <v>29.5</v>
      </c>
      <c r="M1005" s="5">
        <f t="shared" si="78"/>
        <v>0.22615888007520568</v>
      </c>
      <c r="N1005" s="11">
        <f t="shared" si="79"/>
        <v>0.22615888007520568</v>
      </c>
      <c r="O1005" s="15"/>
      <c r="P1005" s="15"/>
      <c r="Q1005" s="15"/>
    </row>
    <row r="1006" spans="1:17">
      <c r="A1006" s="19" t="s">
        <v>1245</v>
      </c>
      <c r="B1006" s="9" t="s">
        <v>1310</v>
      </c>
      <c r="C1006" s="9" t="s">
        <v>1315</v>
      </c>
      <c r="D1006" s="28" t="s">
        <v>1306</v>
      </c>
      <c r="E1006" s="36">
        <v>9435.7641033751479</v>
      </c>
      <c r="F1006" s="37">
        <v>7644.4345099999982</v>
      </c>
      <c r="G1006" s="5">
        <f t="shared" si="75"/>
        <v>0.81015532247839939</v>
      </c>
      <c r="H1006" s="84">
        <f t="shared" si="76"/>
        <v>0.81015532247839939</v>
      </c>
      <c r="I1006" s="37">
        <v>7288.0089838860058</v>
      </c>
      <c r="J1006" s="91">
        <f t="shared" si="77"/>
        <v>4.8905747358717555E-2</v>
      </c>
      <c r="K1006" s="38">
        <v>50</v>
      </c>
      <c r="L1006" s="37">
        <v>17.5</v>
      </c>
      <c r="M1006" s="5">
        <f t="shared" si="78"/>
        <v>0.35</v>
      </c>
      <c r="N1006" s="11">
        <f t="shared" si="79"/>
        <v>0.35</v>
      </c>
      <c r="O1006" s="15"/>
      <c r="P1006" s="15"/>
      <c r="Q1006" s="15"/>
    </row>
    <row r="1007" spans="1:17">
      <c r="A1007" s="19" t="s">
        <v>350</v>
      </c>
      <c r="B1007" s="9" t="s">
        <v>442</v>
      </c>
      <c r="C1007" s="9" t="s">
        <v>403</v>
      </c>
      <c r="D1007" s="28" t="s">
        <v>402</v>
      </c>
      <c r="E1007" s="36">
        <v>6301.734807222273</v>
      </c>
      <c r="F1007" s="16">
        <v>5458.1066666666666</v>
      </c>
      <c r="G1007" s="5">
        <f t="shared" si="75"/>
        <v>0.86612763526818937</v>
      </c>
      <c r="H1007" s="84">
        <f t="shared" si="76"/>
        <v>0.86612763526818937</v>
      </c>
      <c r="I1007" s="37">
        <v>4493.5445646862981</v>
      </c>
      <c r="J1007" s="91">
        <f t="shared" si="77"/>
        <v>0.21465506530426626</v>
      </c>
      <c r="K1007" s="38">
        <v>204.05204421666801</v>
      </c>
      <c r="L1007" s="16">
        <v>22.5</v>
      </c>
      <c r="M1007" s="5">
        <f t="shared" si="78"/>
        <v>0.11026598673086013</v>
      </c>
      <c r="N1007" s="11">
        <f t="shared" si="79"/>
        <v>0.11026598673086013</v>
      </c>
      <c r="O1007" s="30"/>
      <c r="P1007" s="30"/>
      <c r="Q1007" s="30"/>
    </row>
    <row r="1008" spans="1:17">
      <c r="A1008" s="19" t="s">
        <v>1245</v>
      </c>
      <c r="B1008" s="9" t="s">
        <v>1307</v>
      </c>
      <c r="C1008" s="9" t="s">
        <v>1307</v>
      </c>
      <c r="D1008" s="28" t="s">
        <v>1246</v>
      </c>
      <c r="E1008" s="36">
        <v>6279.1917577631757</v>
      </c>
      <c r="F1008" s="16">
        <v>5428.959366666666</v>
      </c>
      <c r="G1008" s="5">
        <f t="shared" si="75"/>
        <v>0.86459524985117098</v>
      </c>
      <c r="H1008" s="84">
        <f t="shared" si="76"/>
        <v>0.86459524985117098</v>
      </c>
      <c r="I1008" s="37">
        <v>4367.6423656745264</v>
      </c>
      <c r="J1008" s="91">
        <f t="shared" si="77"/>
        <v>0.24299539937909564</v>
      </c>
      <c r="K1008" s="38">
        <v>96</v>
      </c>
      <c r="L1008" s="16">
        <v>20.25</v>
      </c>
      <c r="M1008" s="5">
        <f t="shared" si="78"/>
        <v>0.2109375</v>
      </c>
      <c r="N1008" s="11">
        <f t="shared" si="79"/>
        <v>0.2109375</v>
      </c>
      <c r="O1008" s="15"/>
      <c r="P1008" s="15"/>
      <c r="Q1008" s="15"/>
    </row>
    <row r="1009" spans="1:17">
      <c r="A1009" s="19" t="s">
        <v>995</v>
      </c>
      <c r="B1009" s="9" t="s">
        <v>1082</v>
      </c>
      <c r="C1009" s="9" t="s">
        <v>1044</v>
      </c>
      <c r="D1009" s="28" t="s">
        <v>1045</v>
      </c>
      <c r="E1009" s="36">
        <v>1760.774487883994</v>
      </c>
      <c r="F1009" s="16">
        <v>1535.25</v>
      </c>
      <c r="G1009" s="5">
        <f t="shared" si="75"/>
        <v>0.87191744914760927</v>
      </c>
      <c r="H1009" s="84">
        <f t="shared" si="76"/>
        <v>0.87191744914760927</v>
      </c>
      <c r="I1009" s="37">
        <v>1391.8510376983361</v>
      </c>
      <c r="J1009" s="91">
        <f t="shared" si="77"/>
        <v>0.10302752120571657</v>
      </c>
      <c r="K1009" s="38">
        <v>23.08726708185128</v>
      </c>
      <c r="L1009" s="16">
        <v>2.25</v>
      </c>
      <c r="M1009" s="5">
        <f t="shared" si="78"/>
        <v>9.74563161600321E-2</v>
      </c>
      <c r="N1009" s="11">
        <f t="shared" si="79"/>
        <v>9.74563161600321E-2</v>
      </c>
      <c r="O1009" s="15"/>
      <c r="P1009" s="15"/>
      <c r="Q1009" s="15"/>
    </row>
    <row r="1010" spans="1:17">
      <c r="A1010" s="19" t="s">
        <v>179</v>
      </c>
      <c r="B1010" s="9" t="s">
        <v>177</v>
      </c>
      <c r="C1010" s="9" t="s">
        <v>177</v>
      </c>
      <c r="D1010" s="28" t="s">
        <v>136</v>
      </c>
      <c r="E1010" s="36">
        <v>3348</v>
      </c>
      <c r="F1010" s="16">
        <v>2441.6366666666681</v>
      </c>
      <c r="G1010" s="5">
        <f t="shared" si="75"/>
        <v>0.72928215850258904</v>
      </c>
      <c r="H1010" s="84">
        <f t="shared" si="76"/>
        <v>0.72928215850258904</v>
      </c>
      <c r="I1010" s="37">
        <v>2213</v>
      </c>
      <c r="J1010" s="91">
        <f t="shared" si="77"/>
        <v>0.10331525832203714</v>
      </c>
      <c r="K1010" s="38">
        <v>92</v>
      </c>
      <c r="L1010" s="16">
        <v>8.5</v>
      </c>
      <c r="M1010" s="5">
        <f t="shared" si="78"/>
        <v>9.2391304347826081E-2</v>
      </c>
      <c r="N1010" s="11">
        <f t="shared" si="79"/>
        <v>9.2391304347826081E-2</v>
      </c>
      <c r="O1010" s="30"/>
      <c r="P1010" s="30"/>
      <c r="Q1010" s="30"/>
    </row>
    <row r="1011" spans="1:17">
      <c r="A1011" s="19" t="s">
        <v>550</v>
      </c>
      <c r="B1011" s="9" t="s">
        <v>625</v>
      </c>
      <c r="C1011" s="9" t="s">
        <v>625</v>
      </c>
      <c r="D1011" s="28" t="s">
        <v>615</v>
      </c>
      <c r="E1011" s="36">
        <v>5239.3698945838169</v>
      </c>
      <c r="F1011" s="16">
        <v>3737.2999999999988</v>
      </c>
      <c r="G1011" s="5">
        <f t="shared" si="75"/>
        <v>0.71331096585935294</v>
      </c>
      <c r="H1011" s="84">
        <f t="shared" si="76"/>
        <v>0.71331096585935294</v>
      </c>
      <c r="I1011" s="37">
        <v>3723.6998044743391</v>
      </c>
      <c r="J1011" s="91">
        <f t="shared" si="77"/>
        <v>3.6523340332961229E-3</v>
      </c>
      <c r="K1011" s="38">
        <v>308.89996983879718</v>
      </c>
      <c r="L1011" s="16">
        <v>23.75</v>
      </c>
      <c r="M1011" s="5">
        <f t="shared" si="78"/>
        <v>7.6885731042298899E-2</v>
      </c>
      <c r="N1011" s="11">
        <f t="shared" si="79"/>
        <v>7.6885731042298899E-2</v>
      </c>
      <c r="O1011" s="30"/>
      <c r="P1011" s="30"/>
      <c r="Q1011" s="30"/>
    </row>
    <row r="1012" spans="1:17">
      <c r="A1012" s="19" t="s">
        <v>179</v>
      </c>
      <c r="B1012" s="9" t="s">
        <v>183</v>
      </c>
      <c r="C1012" s="9" t="s">
        <v>46</v>
      </c>
      <c r="D1012" s="28" t="s">
        <v>51</v>
      </c>
      <c r="E1012" s="36">
        <v>3924</v>
      </c>
      <c r="F1012" s="16">
        <v>2524.9433333333336</v>
      </c>
      <c r="G1012" s="5">
        <f t="shared" si="75"/>
        <v>0.64346160380564055</v>
      </c>
      <c r="H1012" s="84">
        <f t="shared" si="76"/>
        <v>0.64346160380564055</v>
      </c>
      <c r="I1012" s="37">
        <v>2362</v>
      </c>
      <c r="J1012" s="91">
        <f t="shared" si="77"/>
        <v>6.8985323172452873E-2</v>
      </c>
      <c r="K1012" s="38">
        <v>108</v>
      </c>
      <c r="L1012" s="16">
        <v>20</v>
      </c>
      <c r="M1012" s="5">
        <f t="shared" si="78"/>
        <v>0.18518518518518517</v>
      </c>
      <c r="N1012" s="11">
        <f t="shared" si="79"/>
        <v>0.18518518518518517</v>
      </c>
      <c r="O1012" s="30"/>
      <c r="P1012" s="30"/>
      <c r="Q1012" s="30"/>
    </row>
    <row r="1013" spans="1:17">
      <c r="A1013" s="19" t="s">
        <v>179</v>
      </c>
      <c r="B1013" s="9" t="s">
        <v>181</v>
      </c>
      <c r="C1013" s="9" t="s">
        <v>165</v>
      </c>
      <c r="D1013" s="28" t="s">
        <v>126</v>
      </c>
      <c r="E1013" s="36">
        <v>3468</v>
      </c>
      <c r="F1013" s="16">
        <v>2725.2600000000011</v>
      </c>
      <c r="G1013" s="5">
        <f t="shared" si="75"/>
        <v>0.78583044982698991</v>
      </c>
      <c r="H1013" s="84">
        <f t="shared" si="76"/>
        <v>0.78583044982698991</v>
      </c>
      <c r="I1013" s="37">
        <v>2118</v>
      </c>
      <c r="J1013" s="91">
        <f t="shared" si="77"/>
        <v>0.28671388101983064</v>
      </c>
      <c r="K1013" s="38">
        <v>80</v>
      </c>
      <c r="L1013" s="16">
        <v>22.25</v>
      </c>
      <c r="M1013" s="5">
        <f t="shared" si="78"/>
        <v>0.27812500000000001</v>
      </c>
      <c r="N1013" s="11">
        <f t="shared" si="79"/>
        <v>0.27812500000000001</v>
      </c>
      <c r="O1013" s="30"/>
      <c r="P1013" s="30"/>
      <c r="Q1013" s="30"/>
    </row>
    <row r="1014" spans="1:17">
      <c r="A1014" s="19" t="s">
        <v>928</v>
      </c>
      <c r="B1014" s="9" t="s">
        <v>993</v>
      </c>
      <c r="C1014" s="9" t="s">
        <v>984</v>
      </c>
      <c r="D1014" s="28" t="s">
        <v>984</v>
      </c>
      <c r="E1014" s="36">
        <v>11630.740949235578</v>
      </c>
      <c r="F1014" s="16">
        <v>9099.3066666666673</v>
      </c>
      <c r="G1014" s="5">
        <f t="shared" si="75"/>
        <v>0.78234969778642627</v>
      </c>
      <c r="H1014" s="84">
        <f t="shared" si="76"/>
        <v>0.78234969778642627</v>
      </c>
      <c r="I1014" s="37">
        <v>5556.6396617024875</v>
      </c>
      <c r="J1014" s="91">
        <f t="shared" si="77"/>
        <v>0.63755564885392424</v>
      </c>
      <c r="K1014" s="38">
        <v>98.919840112803243</v>
      </c>
      <c r="L1014" s="16">
        <v>88.5</v>
      </c>
      <c r="M1014" s="5">
        <f t="shared" si="78"/>
        <v>0.89466379948733255</v>
      </c>
      <c r="N1014" s="11">
        <f t="shared" si="79"/>
        <v>0.89466379948733255</v>
      </c>
      <c r="O1014" s="15"/>
      <c r="P1014" s="15"/>
      <c r="Q1014" s="15"/>
    </row>
    <row r="1015" spans="1:17">
      <c r="A1015" s="19" t="s">
        <v>179</v>
      </c>
      <c r="B1015" s="9" t="s">
        <v>177</v>
      </c>
      <c r="C1015" s="9" t="s">
        <v>177</v>
      </c>
      <c r="D1015" s="28" t="s">
        <v>140</v>
      </c>
      <c r="E1015" s="36">
        <v>2792</v>
      </c>
      <c r="F1015" s="16">
        <v>1932.5066666666678</v>
      </c>
      <c r="G1015" s="5">
        <f t="shared" si="75"/>
        <v>0.69215854823304723</v>
      </c>
      <c r="H1015" s="84">
        <f t="shared" si="76"/>
        <v>0.69215854823304723</v>
      </c>
      <c r="I1015" s="37">
        <v>1827</v>
      </c>
      <c r="J1015" s="91">
        <f t="shared" si="77"/>
        <v>5.7748586024448656E-2</v>
      </c>
      <c r="K1015" s="38">
        <v>80</v>
      </c>
      <c r="L1015" s="16">
        <v>14.75</v>
      </c>
      <c r="M1015" s="5">
        <f t="shared" si="78"/>
        <v>0.18437500000000001</v>
      </c>
      <c r="N1015" s="11">
        <f t="shared" si="79"/>
        <v>0.18437500000000001</v>
      </c>
      <c r="O1015" s="30"/>
      <c r="P1015" s="30"/>
      <c r="Q1015" s="30"/>
    </row>
    <row r="1016" spans="1:17">
      <c r="A1016" s="19" t="s">
        <v>673</v>
      </c>
      <c r="B1016" s="9" t="s">
        <v>685</v>
      </c>
      <c r="C1016" s="9" t="s">
        <v>680</v>
      </c>
      <c r="D1016" s="28" t="s">
        <v>657</v>
      </c>
      <c r="E1016" s="36">
        <v>5692.3550538123136</v>
      </c>
      <c r="F1016" s="16">
        <v>4730.9366666666665</v>
      </c>
      <c r="G1016" s="5">
        <f t="shared" si="75"/>
        <v>0.831103580494024</v>
      </c>
      <c r="H1016" s="84">
        <f t="shared" si="76"/>
        <v>0.831103580494024</v>
      </c>
      <c r="I1016" s="37">
        <v>4479.3215508760395</v>
      </c>
      <c r="J1016" s="91">
        <f t="shared" si="77"/>
        <v>5.6172595097893296E-2</v>
      </c>
      <c r="K1016" s="38">
        <v>134.51333301201285</v>
      </c>
      <c r="L1016" s="16">
        <v>52.5</v>
      </c>
      <c r="M1016" s="5">
        <f t="shared" si="78"/>
        <v>0.3902958823814992</v>
      </c>
      <c r="N1016" s="11">
        <f t="shared" si="79"/>
        <v>0.3902958823814992</v>
      </c>
      <c r="O1016" s="30"/>
      <c r="P1016" s="30"/>
      <c r="Q1016" s="30"/>
    </row>
    <row r="1017" spans="1:17">
      <c r="A1017" s="19" t="s">
        <v>350</v>
      </c>
      <c r="B1017" s="9" t="s">
        <v>441</v>
      </c>
      <c r="C1017" s="9" t="s">
        <v>430</v>
      </c>
      <c r="D1017" s="28" t="s">
        <v>356</v>
      </c>
      <c r="E1017" s="36">
        <v>10127.316328853512</v>
      </c>
      <c r="F1017" s="16">
        <v>10346.52</v>
      </c>
      <c r="G1017" s="5">
        <f t="shared" si="75"/>
        <v>1.0216447935492998</v>
      </c>
      <c r="H1017" s="84">
        <f t="shared" si="76"/>
        <v>1.0216447935492998</v>
      </c>
      <c r="I1017" s="37">
        <v>7221.4316591398428</v>
      </c>
      <c r="J1017" s="91">
        <f t="shared" si="77"/>
        <v>0.43275190964451937</v>
      </c>
      <c r="K1017" s="38">
        <v>303.81948986560536</v>
      </c>
      <c r="L1017" s="16">
        <v>30</v>
      </c>
      <c r="M1017" s="5">
        <f t="shared" si="78"/>
        <v>9.8742842380752163E-2</v>
      </c>
      <c r="N1017" s="11">
        <f t="shared" si="79"/>
        <v>9.8742842380752163E-2</v>
      </c>
      <c r="O1017" s="30"/>
      <c r="P1017" s="30"/>
      <c r="Q1017" s="30"/>
    </row>
    <row r="1018" spans="1:17">
      <c r="A1018" s="19" t="s">
        <v>350</v>
      </c>
      <c r="B1018" s="9" t="s">
        <v>441</v>
      </c>
      <c r="C1018" s="9" t="s">
        <v>435</v>
      </c>
      <c r="D1018" s="28" t="s">
        <v>366</v>
      </c>
      <c r="E1018" s="36">
        <v>9319.5021361697018</v>
      </c>
      <c r="F1018" s="16">
        <v>7127.9733333333343</v>
      </c>
      <c r="G1018" s="5">
        <f t="shared" si="75"/>
        <v>0.76484486286763365</v>
      </c>
      <c r="H1018" s="84">
        <f t="shared" si="76"/>
        <v>0.76484486286763365</v>
      </c>
      <c r="I1018" s="37">
        <v>6645.4078838056903</v>
      </c>
      <c r="J1018" s="91">
        <f t="shared" si="77"/>
        <v>7.2616377800317711E-2</v>
      </c>
      <c r="K1018" s="38">
        <v>279.58506408509106</v>
      </c>
      <c r="L1018" s="16">
        <v>4.5</v>
      </c>
      <c r="M1018" s="5">
        <f t="shared" si="78"/>
        <v>1.6095280392483469E-2</v>
      </c>
      <c r="N1018" s="11">
        <f t="shared" si="79"/>
        <v>1.6095280392483469E-2</v>
      </c>
      <c r="O1018" s="30"/>
      <c r="P1018" s="30"/>
      <c r="Q1018" s="30"/>
    </row>
    <row r="1019" spans="1:17">
      <c r="A1019" s="19" t="s">
        <v>459</v>
      </c>
      <c r="B1019" s="9" t="s">
        <v>549</v>
      </c>
      <c r="C1019" s="9" t="s">
        <v>545</v>
      </c>
      <c r="D1019" s="28" t="s">
        <v>512</v>
      </c>
      <c r="E1019" s="36">
        <v>4407.1030887575125</v>
      </c>
      <c r="F1019" s="16">
        <v>3872.0133333333333</v>
      </c>
      <c r="G1019" s="5">
        <f t="shared" si="75"/>
        <v>0.8785846973289122</v>
      </c>
      <c r="H1019" s="84">
        <f t="shared" si="76"/>
        <v>0.8785846973289122</v>
      </c>
      <c r="I1019" s="37">
        <v>3399.9922991830049</v>
      </c>
      <c r="J1019" s="91">
        <f t="shared" si="77"/>
        <v>0.13883003036911346</v>
      </c>
      <c r="K1019" s="38">
        <v>85.777756545002873</v>
      </c>
      <c r="L1019" s="16">
        <v>17.75</v>
      </c>
      <c r="M1019" s="5">
        <f t="shared" si="78"/>
        <v>0.20693010303536619</v>
      </c>
      <c r="N1019" s="11">
        <f t="shared" si="79"/>
        <v>0.20693010303536619</v>
      </c>
      <c r="O1019" s="30"/>
      <c r="P1019" s="30"/>
      <c r="Q1019" s="30"/>
    </row>
    <row r="1020" spans="1:17">
      <c r="A1020" s="19" t="s">
        <v>345</v>
      </c>
      <c r="B1020" s="9" t="s">
        <v>347</v>
      </c>
      <c r="C1020" s="9" t="s">
        <v>338</v>
      </c>
      <c r="D1020" s="28" t="s">
        <v>267</v>
      </c>
      <c r="E1020" s="36">
        <v>4211.5537218218824</v>
      </c>
      <c r="F1020" s="16">
        <v>2566.48</v>
      </c>
      <c r="G1020" s="5">
        <f t="shared" si="75"/>
        <v>0.60939030332249033</v>
      </c>
      <c r="H1020" s="84">
        <f t="shared" si="76"/>
        <v>0.60939030332249033</v>
      </c>
      <c r="I1020" s="37">
        <v>2250.5107094523128</v>
      </c>
      <c r="J1020" s="91">
        <f t="shared" si="77"/>
        <v>0.14039892777252416</v>
      </c>
      <c r="K1020" s="38">
        <v>46.38085075288825</v>
      </c>
      <c r="L1020" s="16">
        <v>16.25</v>
      </c>
      <c r="M1020" s="5">
        <f t="shared" si="78"/>
        <v>0.35036011061069361</v>
      </c>
      <c r="N1020" s="11">
        <f t="shared" si="79"/>
        <v>0.35036011061069361</v>
      </c>
      <c r="O1020" s="30"/>
      <c r="P1020" s="30"/>
      <c r="Q1020" s="30"/>
    </row>
    <row r="1021" spans="1:17">
      <c r="A1021" s="19" t="s">
        <v>686</v>
      </c>
      <c r="B1021" s="9" t="s">
        <v>881</v>
      </c>
      <c r="C1021" s="9" t="s">
        <v>867</v>
      </c>
      <c r="D1021" s="28" t="s">
        <v>808</v>
      </c>
      <c r="E1021" s="36">
        <v>1770.4723121160494</v>
      </c>
      <c r="F1021" s="16">
        <v>1708.7689421273096</v>
      </c>
      <c r="G1021" s="5">
        <f t="shared" si="75"/>
        <v>0.96514863883130009</v>
      </c>
      <c r="H1021" s="84">
        <f t="shared" si="76"/>
        <v>0.96514863883130009</v>
      </c>
      <c r="I1021" s="37">
        <v>1218.6618182085163</v>
      </c>
      <c r="J1021" s="91">
        <f t="shared" si="77"/>
        <v>0.40216827720037318</v>
      </c>
      <c r="K1021" s="38">
        <v>44.829050781894082</v>
      </c>
      <c r="L1021" s="16">
        <v>17.25</v>
      </c>
      <c r="M1021" s="5">
        <f t="shared" si="78"/>
        <v>0.38479512055533127</v>
      </c>
      <c r="N1021" s="11">
        <f t="shared" si="79"/>
        <v>0.38479512055533127</v>
      </c>
      <c r="O1021" s="30"/>
      <c r="P1021" s="30"/>
      <c r="Q1021" s="30"/>
    </row>
    <row r="1022" spans="1:17">
      <c r="A1022" s="19" t="s">
        <v>1086</v>
      </c>
      <c r="B1022" s="9" t="s">
        <v>1147</v>
      </c>
      <c r="C1022" s="9" t="s">
        <v>1140</v>
      </c>
      <c r="D1022" s="28" t="s">
        <v>1091</v>
      </c>
      <c r="E1022" s="36">
        <v>11083.358384774177</v>
      </c>
      <c r="F1022" s="16">
        <v>8240.7850000000017</v>
      </c>
      <c r="G1022" s="5">
        <f t="shared" si="75"/>
        <v>0.74352779310293027</v>
      </c>
      <c r="H1022" s="84">
        <f t="shared" si="76"/>
        <v>0.74352779310293027</v>
      </c>
      <c r="I1022" s="37">
        <v>8111.7537494228409</v>
      </c>
      <c r="J1022" s="91">
        <f t="shared" si="77"/>
        <v>1.5906702121762706E-2</v>
      </c>
      <c r="K1022" s="38">
        <v>142.9829149599135</v>
      </c>
      <c r="L1022" s="16">
        <v>21</v>
      </c>
      <c r="M1022" s="5">
        <f t="shared" si="78"/>
        <v>0.14687069434755567</v>
      </c>
      <c r="N1022" s="11">
        <f t="shared" si="79"/>
        <v>0.14687069434755567</v>
      </c>
      <c r="O1022" s="15"/>
      <c r="P1022" s="15"/>
      <c r="Q1022" s="15"/>
    </row>
    <row r="1023" spans="1:17">
      <c r="A1023" s="19" t="s">
        <v>459</v>
      </c>
      <c r="B1023" s="9" t="s">
        <v>548</v>
      </c>
      <c r="C1023" s="9" t="s">
        <v>467</v>
      </c>
      <c r="D1023" s="28" t="s">
        <v>467</v>
      </c>
      <c r="E1023" s="36">
        <v>2290.5294730722017</v>
      </c>
      <c r="F1023" s="16">
        <v>1933.92</v>
      </c>
      <c r="G1023" s="5">
        <f t="shared" si="75"/>
        <v>0.84431133619341969</v>
      </c>
      <c r="H1023" s="84">
        <f t="shared" si="76"/>
        <v>0.84431133619341969</v>
      </c>
      <c r="I1023" s="37">
        <v>1722.6816897284664</v>
      </c>
      <c r="J1023" s="91">
        <f t="shared" si="77"/>
        <v>0.12262178876750562</v>
      </c>
      <c r="K1023" s="38">
        <v>12.70781578444487</v>
      </c>
      <c r="L1023" s="16">
        <v>43.75</v>
      </c>
      <c r="M1023" s="5">
        <f t="shared" si="78"/>
        <v>3.4427631578947366</v>
      </c>
      <c r="N1023" s="11">
        <f t="shared" si="79"/>
        <v>1.25</v>
      </c>
      <c r="O1023" s="30"/>
      <c r="P1023" s="30"/>
      <c r="Q1023" s="30"/>
    </row>
    <row r="1024" spans="1:17">
      <c r="A1024" s="19" t="s">
        <v>350</v>
      </c>
      <c r="B1024" s="9" t="s">
        <v>441</v>
      </c>
      <c r="C1024" s="9" t="s">
        <v>430</v>
      </c>
      <c r="D1024" s="28" t="s">
        <v>355</v>
      </c>
      <c r="E1024" s="36">
        <v>10068.626804107857</v>
      </c>
      <c r="F1024" s="16">
        <v>9265.753333333334</v>
      </c>
      <c r="G1024" s="5">
        <f t="shared" si="75"/>
        <v>0.9202598838555659</v>
      </c>
      <c r="H1024" s="84">
        <f t="shared" si="76"/>
        <v>0.9202598838555659</v>
      </c>
      <c r="I1024" s="37">
        <v>7179.5822314834149</v>
      </c>
      <c r="J1024" s="91">
        <f t="shared" si="77"/>
        <v>0.29056998507542464</v>
      </c>
      <c r="K1024" s="38">
        <v>302.05880412323569</v>
      </c>
      <c r="L1024" s="16"/>
      <c r="M1024" s="5">
        <f t="shared" si="78"/>
        <v>0</v>
      </c>
      <c r="N1024" s="11">
        <f t="shared" si="79"/>
        <v>0</v>
      </c>
      <c r="O1024" s="30"/>
      <c r="P1024" s="30"/>
      <c r="Q1024" s="30"/>
    </row>
    <row r="1025" spans="1:17">
      <c r="A1025" s="19" t="s">
        <v>459</v>
      </c>
      <c r="B1025" s="9" t="s">
        <v>540</v>
      </c>
      <c r="C1025" s="9" t="s">
        <v>539</v>
      </c>
      <c r="D1025" s="28" t="s">
        <v>472</v>
      </c>
      <c r="E1025" s="36">
        <v>2309.3259304108083</v>
      </c>
      <c r="F1025" s="16">
        <v>1907.6700000000005</v>
      </c>
      <c r="G1025" s="5">
        <f t="shared" si="75"/>
        <v>0.82607222084958931</v>
      </c>
      <c r="H1025" s="84">
        <f t="shared" si="76"/>
        <v>0.82607222084958931</v>
      </c>
      <c r="I1025" s="37">
        <v>1862.5257372428273</v>
      </c>
      <c r="J1025" s="91">
        <f t="shared" si="77"/>
        <v>2.4238195400189344E-2</v>
      </c>
      <c r="K1025" s="38">
        <v>115.95881903305946</v>
      </c>
      <c r="L1025" s="16">
        <v>21.5</v>
      </c>
      <c r="M1025" s="5">
        <f t="shared" si="78"/>
        <v>0.18541064991245232</v>
      </c>
      <c r="N1025" s="11">
        <f t="shared" si="79"/>
        <v>0.18541064991245232</v>
      </c>
      <c r="O1025" s="30"/>
      <c r="P1025" s="30"/>
      <c r="Q1025" s="30"/>
    </row>
    <row r="1026" spans="1:17">
      <c r="A1026" s="19" t="s">
        <v>179</v>
      </c>
      <c r="B1026" s="9" t="s">
        <v>183</v>
      </c>
      <c r="C1026" s="9" t="s">
        <v>46</v>
      </c>
      <c r="D1026" s="28" t="s">
        <v>71</v>
      </c>
      <c r="E1026" s="36">
        <v>3528</v>
      </c>
      <c r="F1026" s="16">
        <v>2286.7233333333338</v>
      </c>
      <c r="G1026" s="5">
        <f t="shared" si="75"/>
        <v>0.64816421012849601</v>
      </c>
      <c r="H1026" s="84">
        <f t="shared" si="76"/>
        <v>0.64816421012849601</v>
      </c>
      <c r="I1026" s="37">
        <v>2143</v>
      </c>
      <c r="J1026" s="91">
        <f t="shared" si="77"/>
        <v>6.7066417794369393E-2</v>
      </c>
      <c r="K1026" s="38">
        <v>100</v>
      </c>
      <c r="L1026" s="16">
        <v>22.25</v>
      </c>
      <c r="M1026" s="5">
        <f t="shared" si="78"/>
        <v>0.2225</v>
      </c>
      <c r="N1026" s="11">
        <f t="shared" si="79"/>
        <v>0.2225</v>
      </c>
      <c r="O1026" s="30"/>
      <c r="P1026" s="30"/>
      <c r="Q1026" s="30"/>
    </row>
    <row r="1027" spans="1:17">
      <c r="A1027" s="19" t="s">
        <v>345</v>
      </c>
      <c r="B1027" s="9" t="s">
        <v>346</v>
      </c>
      <c r="C1027" s="9" t="s">
        <v>335</v>
      </c>
      <c r="D1027" s="28" t="s">
        <v>223</v>
      </c>
      <c r="E1027" s="36">
        <v>2901.450183654636</v>
      </c>
      <c r="F1027" s="16">
        <v>2221.646666666667</v>
      </c>
      <c r="G1027" s="5">
        <f t="shared" ref="G1027:G1090" si="80">IFERROR(F1027/E1027,0)</f>
        <v>0.76570215790102047</v>
      </c>
      <c r="H1027" s="84">
        <f t="shared" ref="H1027:H1090" si="81">IF(G1027&gt;125%,125%,G1027)</f>
        <v>0.76570215790102047</v>
      </c>
      <c r="I1027" s="37">
        <v>1914.6318935421857</v>
      </c>
      <c r="J1027" s="91">
        <f t="shared" ref="J1027:J1090" si="82">IF(I1027=0,0,F1027/I1027-1)</f>
        <v>0.16035185361739956</v>
      </c>
      <c r="K1027" s="38">
        <v>55.828801832180304</v>
      </c>
      <c r="L1027" s="16">
        <v>6.75</v>
      </c>
      <c r="M1027" s="5">
        <f t="shared" ref="M1027:M1090" si="83">IFERROR(L1027/K1027,0)</f>
        <v>0.12090533521192694</v>
      </c>
      <c r="N1027" s="11">
        <f t="shared" ref="N1027:N1090" si="84">IF(M1027&gt;125%,125%,M1027)</f>
        <v>0.12090533521192694</v>
      </c>
      <c r="O1027" s="30"/>
      <c r="P1027" s="30"/>
      <c r="Q1027" s="30"/>
    </row>
    <row r="1028" spans="1:17">
      <c r="A1028" s="19" t="s">
        <v>686</v>
      </c>
      <c r="B1028" s="9" t="s">
        <v>876</v>
      </c>
      <c r="C1028" s="9" t="s">
        <v>857</v>
      </c>
      <c r="D1028" s="28" t="s">
        <v>716</v>
      </c>
      <c r="E1028" s="36">
        <v>2062.4877357516343</v>
      </c>
      <c r="F1028" s="16">
        <v>1967.171180000001</v>
      </c>
      <c r="G1028" s="5">
        <f t="shared" si="80"/>
        <v>0.95378563755827761</v>
      </c>
      <c r="H1028" s="84">
        <f t="shared" si="81"/>
        <v>0.95378563755827761</v>
      </c>
      <c r="I1028" s="37">
        <v>1457.2436811877344</v>
      </c>
      <c r="J1028" s="91">
        <f t="shared" si="82"/>
        <v>0.34992603186081239</v>
      </c>
      <c r="K1028" s="38">
        <v>91.699102348832355</v>
      </c>
      <c r="L1028" s="16">
        <v>11.25</v>
      </c>
      <c r="M1028" s="5">
        <f t="shared" si="83"/>
        <v>0.12268386180274589</v>
      </c>
      <c r="N1028" s="11">
        <f t="shared" si="84"/>
        <v>0.12268386180274589</v>
      </c>
      <c r="O1028" s="30"/>
      <c r="P1028" s="30"/>
      <c r="Q1028" s="30"/>
    </row>
    <row r="1029" spans="1:17">
      <c r="A1029" s="19" t="s">
        <v>1149</v>
      </c>
      <c r="B1029" s="9" t="s">
        <v>1218</v>
      </c>
      <c r="C1029" s="9" t="s">
        <v>1180</v>
      </c>
      <c r="D1029" s="28" t="s">
        <v>1179</v>
      </c>
      <c r="E1029" s="36">
        <v>5511.8867541069822</v>
      </c>
      <c r="F1029" s="16">
        <v>3451.2400000000011</v>
      </c>
      <c r="G1029" s="5">
        <f t="shared" si="80"/>
        <v>0.62614493982998387</v>
      </c>
      <c r="H1029" s="84">
        <f t="shared" si="81"/>
        <v>0.62614493982998387</v>
      </c>
      <c r="I1029" s="37">
        <v>1590.6876949447044</v>
      </c>
      <c r="J1029" s="91">
        <f t="shared" si="82"/>
        <v>1.1696527929198406</v>
      </c>
      <c r="K1029" s="38">
        <v>230.21912669231915</v>
      </c>
      <c r="L1029" s="16">
        <v>16.5</v>
      </c>
      <c r="M1029" s="5">
        <f t="shared" si="83"/>
        <v>7.1670847844244268E-2</v>
      </c>
      <c r="N1029" s="11">
        <f t="shared" si="84"/>
        <v>7.1670847844244268E-2</v>
      </c>
      <c r="O1029" s="15"/>
      <c r="P1029" s="15"/>
      <c r="Q1029" s="15"/>
    </row>
    <row r="1030" spans="1:17">
      <c r="A1030" s="19" t="s">
        <v>459</v>
      </c>
      <c r="B1030" s="9" t="s">
        <v>549</v>
      </c>
      <c r="C1030" s="9" t="s">
        <v>544</v>
      </c>
      <c r="D1030" s="28" t="s">
        <v>506</v>
      </c>
      <c r="E1030" s="36">
        <v>2412.8178696737755</v>
      </c>
      <c r="F1030" s="16">
        <v>2632.1930217669656</v>
      </c>
      <c r="G1030" s="5">
        <f t="shared" si="80"/>
        <v>1.0909207258659979</v>
      </c>
      <c r="H1030" s="84">
        <f t="shared" si="81"/>
        <v>1.0909207258659979</v>
      </c>
      <c r="I1030" s="37">
        <v>1789.0344698428028</v>
      </c>
      <c r="J1030" s="91">
        <f t="shared" si="82"/>
        <v>0.47129251344064294</v>
      </c>
      <c r="K1030" s="38">
        <v>87.366233518058507</v>
      </c>
      <c r="L1030" s="16">
        <v>44.25</v>
      </c>
      <c r="M1030" s="5">
        <f t="shared" si="83"/>
        <v>0.50648858509911121</v>
      </c>
      <c r="N1030" s="11">
        <f t="shared" si="84"/>
        <v>0.50648858509911121</v>
      </c>
      <c r="O1030" s="30"/>
      <c r="P1030" s="30"/>
      <c r="Q1030" s="30"/>
    </row>
    <row r="1031" spans="1:17">
      <c r="A1031" s="19" t="s">
        <v>179</v>
      </c>
      <c r="B1031" s="9" t="s">
        <v>181</v>
      </c>
      <c r="C1031" s="9" t="s">
        <v>173</v>
      </c>
      <c r="D1031" s="28" t="s">
        <v>115</v>
      </c>
      <c r="E1031" s="36">
        <v>4348</v>
      </c>
      <c r="F1031" s="16">
        <v>4133.013333333336</v>
      </c>
      <c r="G1031" s="5">
        <f t="shared" si="80"/>
        <v>0.9505550444648887</v>
      </c>
      <c r="H1031" s="84">
        <f t="shared" si="81"/>
        <v>0.9505550444648887</v>
      </c>
      <c r="I1031" s="37">
        <v>2727</v>
      </c>
      <c r="J1031" s="91">
        <f t="shared" si="82"/>
        <v>0.51558978120034316</v>
      </c>
      <c r="K1031" s="38">
        <v>92</v>
      </c>
      <c r="L1031" s="16">
        <v>1.5</v>
      </c>
      <c r="M1031" s="5">
        <f t="shared" si="83"/>
        <v>1.6304347826086956E-2</v>
      </c>
      <c r="N1031" s="11">
        <f t="shared" si="84"/>
        <v>1.6304347826086956E-2</v>
      </c>
      <c r="O1031" s="30"/>
      <c r="P1031" s="30"/>
      <c r="Q1031" s="30"/>
    </row>
    <row r="1032" spans="1:17">
      <c r="A1032" s="19" t="s">
        <v>686</v>
      </c>
      <c r="B1032" s="9" t="s">
        <v>882</v>
      </c>
      <c r="C1032" s="9" t="s">
        <v>874</v>
      </c>
      <c r="D1032" s="28" t="s">
        <v>844</v>
      </c>
      <c r="E1032" s="36">
        <v>3979.5836704017574</v>
      </c>
      <c r="F1032" s="16">
        <v>4081.0828600000004</v>
      </c>
      <c r="G1032" s="5">
        <f t="shared" si="80"/>
        <v>1.025504976903274</v>
      </c>
      <c r="H1032" s="84">
        <f t="shared" si="81"/>
        <v>1.025504976903274</v>
      </c>
      <c r="I1032" s="37">
        <v>2901.9621753913493</v>
      </c>
      <c r="J1032" s="91">
        <f t="shared" si="82"/>
        <v>0.40631841951890313</v>
      </c>
      <c r="K1032" s="38">
        <v>46.47933884120021</v>
      </c>
      <c r="L1032" s="16">
        <v>12</v>
      </c>
      <c r="M1032" s="5">
        <f t="shared" si="83"/>
        <v>0.258179231873302</v>
      </c>
      <c r="N1032" s="11">
        <f t="shared" si="84"/>
        <v>0.258179231873302</v>
      </c>
      <c r="O1032" s="30"/>
      <c r="P1032" s="30"/>
      <c r="Q1032" s="30"/>
    </row>
    <row r="1033" spans="1:17">
      <c r="A1033" s="19" t="s">
        <v>686</v>
      </c>
      <c r="B1033" s="9" t="s">
        <v>879</v>
      </c>
      <c r="C1033" s="9" t="s">
        <v>863</v>
      </c>
      <c r="D1033" s="28" t="s">
        <v>775</v>
      </c>
      <c r="E1033" s="36">
        <v>1672.2461511733288</v>
      </c>
      <c r="F1033" s="16">
        <v>1510.8033200000011</v>
      </c>
      <c r="G1033" s="5">
        <f t="shared" si="80"/>
        <v>0.90345749574005496</v>
      </c>
      <c r="H1033" s="84">
        <f t="shared" si="81"/>
        <v>0.90345749574005496</v>
      </c>
      <c r="I1033" s="37">
        <v>1002.7014184847289</v>
      </c>
      <c r="J1033" s="91">
        <f t="shared" si="82"/>
        <v>0.50673300361249107</v>
      </c>
      <c r="K1033" s="38">
        <v>90.402987125724536</v>
      </c>
      <c r="L1033" s="16">
        <v>7.5</v>
      </c>
      <c r="M1033" s="5">
        <f t="shared" si="83"/>
        <v>8.2961860425802725E-2</v>
      </c>
      <c r="N1033" s="11">
        <f t="shared" si="84"/>
        <v>8.2961860425802725E-2</v>
      </c>
      <c r="O1033" s="30"/>
      <c r="P1033" s="30"/>
      <c r="Q1033" s="30"/>
    </row>
    <row r="1034" spans="1:17">
      <c r="A1034" s="19" t="s">
        <v>550</v>
      </c>
      <c r="B1034" s="9" t="s">
        <v>623</v>
      </c>
      <c r="C1034" s="9" t="s">
        <v>552</v>
      </c>
      <c r="D1034" s="28" t="s">
        <v>559</v>
      </c>
      <c r="E1034" s="36">
        <v>4076.4127138005888</v>
      </c>
      <c r="F1034" s="16">
        <v>2923.3199999999997</v>
      </c>
      <c r="G1034" s="5">
        <f t="shared" si="80"/>
        <v>0.71713052755997353</v>
      </c>
      <c r="H1034" s="84">
        <f t="shared" si="81"/>
        <v>0.71713052755997353</v>
      </c>
      <c r="I1034" s="37">
        <v>2825.6537140564537</v>
      </c>
      <c r="J1034" s="91">
        <f t="shared" si="82"/>
        <v>3.4564138364760355E-2</v>
      </c>
      <c r="K1034" s="38">
        <v>121.51721886961339</v>
      </c>
      <c r="L1034" s="16">
        <v>20</v>
      </c>
      <c r="M1034" s="5">
        <f t="shared" si="83"/>
        <v>0.1645857285580225</v>
      </c>
      <c r="N1034" s="11">
        <f t="shared" si="84"/>
        <v>0.1645857285580225</v>
      </c>
      <c r="O1034" s="30"/>
      <c r="P1034" s="30"/>
      <c r="Q1034" s="30"/>
    </row>
    <row r="1035" spans="1:17">
      <c r="A1035" s="19" t="s">
        <v>184</v>
      </c>
      <c r="B1035" s="9" t="s">
        <v>212</v>
      </c>
      <c r="C1035" s="9" t="s">
        <v>209</v>
      </c>
      <c r="D1035" s="28" t="s">
        <v>204</v>
      </c>
      <c r="E1035" s="36">
        <v>36742.10181990073</v>
      </c>
      <c r="F1035" s="16">
        <v>32084.5</v>
      </c>
      <c r="G1035" s="5">
        <f t="shared" si="80"/>
        <v>0.87323529168987224</v>
      </c>
      <c r="H1035" s="84">
        <f t="shared" si="81"/>
        <v>0.87323529168987224</v>
      </c>
      <c r="I1035" s="37">
        <v>27709.069999999989</v>
      </c>
      <c r="J1035" s="91">
        <f t="shared" si="82"/>
        <v>0.15790605747504394</v>
      </c>
      <c r="K1035" s="38">
        <v>120</v>
      </c>
      <c r="L1035" s="16">
        <v>19.5</v>
      </c>
      <c r="M1035" s="5">
        <f t="shared" si="83"/>
        <v>0.16250000000000001</v>
      </c>
      <c r="N1035" s="11">
        <f t="shared" si="84"/>
        <v>0.16250000000000001</v>
      </c>
      <c r="O1035" s="30"/>
      <c r="P1035" s="30"/>
      <c r="Q1035" s="30"/>
    </row>
    <row r="1036" spans="1:17">
      <c r="A1036" s="19" t="s">
        <v>345</v>
      </c>
      <c r="B1036" s="9" t="s">
        <v>349</v>
      </c>
      <c r="C1036" s="9" t="s">
        <v>344</v>
      </c>
      <c r="D1036" s="28" t="s">
        <v>334</v>
      </c>
      <c r="E1036" s="36">
        <v>6761.5436285677479</v>
      </c>
      <c r="F1036" s="16">
        <v>3904.0999999999995</v>
      </c>
      <c r="G1036" s="5">
        <f t="shared" si="80"/>
        <v>0.57739773851418286</v>
      </c>
      <c r="H1036" s="84">
        <f t="shared" si="81"/>
        <v>0.57739773851418286</v>
      </c>
      <c r="I1036" s="37">
        <v>3741.383497333687</v>
      </c>
      <c r="J1036" s="91">
        <f t="shared" si="82"/>
        <v>4.3490998124697144E-2</v>
      </c>
      <c r="K1036" s="38">
        <v>17.178092871440096</v>
      </c>
      <c r="L1036" s="16">
        <v>4.5</v>
      </c>
      <c r="M1036" s="5">
        <f t="shared" si="83"/>
        <v>0.26196155962584161</v>
      </c>
      <c r="N1036" s="11">
        <f t="shared" si="84"/>
        <v>0.26196155962584161</v>
      </c>
      <c r="O1036" s="30"/>
      <c r="P1036" s="30"/>
      <c r="Q1036" s="30"/>
    </row>
    <row r="1037" spans="1:17">
      <c r="A1037" s="19" t="s">
        <v>686</v>
      </c>
      <c r="B1037" s="9" t="s">
        <v>876</v>
      </c>
      <c r="C1037" s="9" t="s">
        <v>856</v>
      </c>
      <c r="D1037" s="28" t="s">
        <v>699</v>
      </c>
      <c r="E1037" s="36">
        <v>1861.2780251890499</v>
      </c>
      <c r="F1037" s="16">
        <v>1736.9956299999997</v>
      </c>
      <c r="G1037" s="5">
        <f t="shared" si="80"/>
        <v>0.93322738811337613</v>
      </c>
      <c r="H1037" s="84">
        <f t="shared" si="81"/>
        <v>0.93322738811337613</v>
      </c>
      <c r="I1037" s="37">
        <v>1271.4351191489013</v>
      </c>
      <c r="J1037" s="91">
        <f t="shared" si="82"/>
        <v>0.36616930257734626</v>
      </c>
      <c r="K1037" s="38">
        <v>87.748102201198677</v>
      </c>
      <c r="L1037" s="16">
        <v>18</v>
      </c>
      <c r="M1037" s="5">
        <f t="shared" si="83"/>
        <v>0.20513264160092698</v>
      </c>
      <c r="N1037" s="11">
        <f t="shared" si="84"/>
        <v>0.20513264160092698</v>
      </c>
      <c r="O1037" s="30"/>
      <c r="P1037" s="30"/>
      <c r="Q1037" s="30"/>
    </row>
    <row r="1038" spans="1:17">
      <c r="A1038" s="19" t="s">
        <v>1149</v>
      </c>
      <c r="B1038" s="9" t="s">
        <v>1215</v>
      </c>
      <c r="C1038" s="9" t="s">
        <v>1216</v>
      </c>
      <c r="D1038" s="28" t="s">
        <v>1208</v>
      </c>
      <c r="E1038" s="36">
        <v>4925.4136605762624</v>
      </c>
      <c r="F1038" s="16">
        <v>2017.1933333333338</v>
      </c>
      <c r="G1038" s="5">
        <f t="shared" si="80"/>
        <v>0.40954800395330182</v>
      </c>
      <c r="H1038" s="84">
        <f t="shared" si="81"/>
        <v>0.40954800395330182</v>
      </c>
      <c r="I1038" s="37">
        <v>1747.5905920488362</v>
      </c>
      <c r="J1038" s="91">
        <f t="shared" si="82"/>
        <v>0.15427111047125819</v>
      </c>
      <c r="K1038" s="38">
        <v>143.84154501292988</v>
      </c>
      <c r="L1038" s="16">
        <v>20.25</v>
      </c>
      <c r="M1038" s="5">
        <f t="shared" si="83"/>
        <v>0.14077991166029072</v>
      </c>
      <c r="N1038" s="11">
        <f t="shared" si="84"/>
        <v>0.14077991166029072</v>
      </c>
      <c r="O1038" s="15"/>
      <c r="P1038" s="15"/>
      <c r="Q1038" s="15"/>
    </row>
    <row r="1039" spans="1:17">
      <c r="A1039" s="19" t="s">
        <v>350</v>
      </c>
      <c r="B1039" s="9" t="s">
        <v>442</v>
      </c>
      <c r="C1039" s="9" t="s">
        <v>439</v>
      </c>
      <c r="D1039" s="28" t="s">
        <v>418</v>
      </c>
      <c r="E1039" s="36">
        <v>13024.489432172597</v>
      </c>
      <c r="F1039" s="16">
        <v>9543.3100000000013</v>
      </c>
      <c r="G1039" s="5">
        <f t="shared" si="80"/>
        <v>0.73272046859867546</v>
      </c>
      <c r="H1039" s="84">
        <f t="shared" si="81"/>
        <v>0.73272046859867546</v>
      </c>
      <c r="I1039" s="37">
        <v>9287.3034943770963</v>
      </c>
      <c r="J1039" s="91">
        <f t="shared" si="82"/>
        <v>2.756521371115972E-2</v>
      </c>
      <c r="K1039" s="38">
        <v>205.73468296517802</v>
      </c>
      <c r="L1039" s="16">
        <v>66.75</v>
      </c>
      <c r="M1039" s="5">
        <f t="shared" si="83"/>
        <v>0.32444699667531451</v>
      </c>
      <c r="N1039" s="11">
        <f t="shared" si="84"/>
        <v>0.32444699667531451</v>
      </c>
      <c r="O1039" s="30"/>
      <c r="P1039" s="30"/>
      <c r="Q1039" s="30"/>
    </row>
    <row r="1040" spans="1:17">
      <c r="A1040" s="19" t="s">
        <v>345</v>
      </c>
      <c r="B1040" s="9" t="s">
        <v>346</v>
      </c>
      <c r="C1040" s="9" t="s">
        <v>336</v>
      </c>
      <c r="D1040" s="28" t="s">
        <v>227</v>
      </c>
      <c r="E1040" s="36">
        <v>2748.1071633838928</v>
      </c>
      <c r="F1040" s="16">
        <v>1857.8866666666668</v>
      </c>
      <c r="G1040" s="5">
        <f t="shared" si="80"/>
        <v>0.6760604868039245</v>
      </c>
      <c r="H1040" s="84">
        <f t="shared" si="81"/>
        <v>0.6760604868039245</v>
      </c>
      <c r="I1040" s="37">
        <v>1720.8539306447865</v>
      </c>
      <c r="J1040" s="91">
        <f t="shared" si="82"/>
        <v>7.9630661023353477E-2</v>
      </c>
      <c r="K1040" s="38">
        <v>27.484948594304157</v>
      </c>
      <c r="L1040" s="16">
        <v>4.5</v>
      </c>
      <c r="M1040" s="5">
        <f t="shared" si="83"/>
        <v>0.163725974766151</v>
      </c>
      <c r="N1040" s="11">
        <f t="shared" si="84"/>
        <v>0.163725974766151</v>
      </c>
      <c r="O1040" s="30"/>
      <c r="P1040" s="30"/>
      <c r="Q1040" s="30"/>
    </row>
    <row r="1041" spans="1:17">
      <c r="A1041" s="19" t="s">
        <v>179</v>
      </c>
      <c r="B1041" s="9" t="s">
        <v>166</v>
      </c>
      <c r="C1041" s="9" t="s">
        <v>112</v>
      </c>
      <c r="D1041" s="28" t="s">
        <v>112</v>
      </c>
      <c r="E1041" s="36">
        <v>2268</v>
      </c>
      <c r="F1041" s="16">
        <v>1321.1666666666667</v>
      </c>
      <c r="G1041" s="5">
        <f t="shared" si="80"/>
        <v>0.58252498530276309</v>
      </c>
      <c r="H1041" s="84">
        <f t="shared" si="81"/>
        <v>0.58252498530276309</v>
      </c>
      <c r="I1041" s="37">
        <v>1294</v>
      </c>
      <c r="J1041" s="91">
        <f t="shared" si="82"/>
        <v>2.0994332818135009E-2</v>
      </c>
      <c r="K1041" s="38">
        <v>64</v>
      </c>
      <c r="L1041" s="16">
        <v>21</v>
      </c>
      <c r="M1041" s="5">
        <f t="shared" si="83"/>
        <v>0.328125</v>
      </c>
      <c r="N1041" s="11">
        <f t="shared" si="84"/>
        <v>0.328125</v>
      </c>
      <c r="O1041" s="30"/>
      <c r="P1041" s="30"/>
      <c r="Q1041" s="30"/>
    </row>
    <row r="1042" spans="1:17">
      <c r="A1042" s="19" t="s">
        <v>550</v>
      </c>
      <c r="B1042" s="9" t="s">
        <v>623</v>
      </c>
      <c r="C1042" s="9" t="s">
        <v>552</v>
      </c>
      <c r="D1042" s="28" t="s">
        <v>558</v>
      </c>
      <c r="E1042" s="36">
        <v>2955.2482908240131</v>
      </c>
      <c r="F1042" s="16">
        <v>2113.4399999999996</v>
      </c>
      <c r="G1042" s="5">
        <f t="shared" si="80"/>
        <v>0.71514803225237911</v>
      </c>
      <c r="H1042" s="84">
        <f t="shared" si="81"/>
        <v>0.71514803225237911</v>
      </c>
      <c r="I1042" s="37">
        <v>2045.2237771242546</v>
      </c>
      <c r="J1042" s="91">
        <f t="shared" si="82"/>
        <v>3.3353916397188765E-2</v>
      </c>
      <c r="K1042" s="38">
        <v>70.377729222459337</v>
      </c>
      <c r="L1042" s="16">
        <v>9.5</v>
      </c>
      <c r="M1042" s="5">
        <f t="shared" si="83"/>
        <v>0.13498588409937368</v>
      </c>
      <c r="N1042" s="11">
        <f t="shared" si="84"/>
        <v>0.13498588409937368</v>
      </c>
      <c r="O1042" s="30"/>
      <c r="P1042" s="30"/>
      <c r="Q1042" s="30"/>
    </row>
    <row r="1043" spans="1:17">
      <c r="A1043" s="19" t="s">
        <v>345</v>
      </c>
      <c r="B1043" s="9" t="s">
        <v>349</v>
      </c>
      <c r="C1043" s="9" t="s">
        <v>344</v>
      </c>
      <c r="D1043" s="28" t="s">
        <v>332</v>
      </c>
      <c r="E1043" s="36">
        <v>9227.0455787300925</v>
      </c>
      <c r="F1043" s="16">
        <v>7539.0533333333333</v>
      </c>
      <c r="G1043" s="5">
        <f t="shared" si="80"/>
        <v>0.81706037636923912</v>
      </c>
      <c r="H1043" s="84">
        <f t="shared" si="81"/>
        <v>0.81706037636923912</v>
      </c>
      <c r="I1043" s="37">
        <v>6638.6953719024987</v>
      </c>
      <c r="J1043" s="91">
        <f t="shared" si="82"/>
        <v>0.13562272570021738</v>
      </c>
      <c r="K1043" s="38">
        <v>154.60283584296084</v>
      </c>
      <c r="L1043" s="16">
        <v>49.5</v>
      </c>
      <c r="M1043" s="5">
        <f t="shared" si="83"/>
        <v>0.32017523954269539</v>
      </c>
      <c r="N1043" s="11">
        <f t="shared" si="84"/>
        <v>0.32017523954269539</v>
      </c>
      <c r="O1043" s="30"/>
      <c r="P1043" s="30"/>
      <c r="Q1043" s="30"/>
    </row>
    <row r="1044" spans="1:17">
      <c r="A1044" s="19" t="s">
        <v>686</v>
      </c>
      <c r="B1044" s="9" t="s">
        <v>876</v>
      </c>
      <c r="C1044" s="9" t="s">
        <v>856</v>
      </c>
      <c r="D1044" s="28" t="s">
        <v>700</v>
      </c>
      <c r="E1044" s="36">
        <v>1543.5212939727749</v>
      </c>
      <c r="F1044" s="16">
        <v>1353.48001</v>
      </c>
      <c r="G1044" s="5">
        <f t="shared" si="80"/>
        <v>0.8768780938009354</v>
      </c>
      <c r="H1044" s="84">
        <f t="shared" si="81"/>
        <v>0.8768780938009354</v>
      </c>
      <c r="I1044" s="37">
        <v>916.26597400663832</v>
      </c>
      <c r="J1044" s="91">
        <f t="shared" si="82"/>
        <v>0.47716934645244624</v>
      </c>
      <c r="K1044" s="38">
        <v>88.671766434895503</v>
      </c>
      <c r="L1044" s="16">
        <v>4.5</v>
      </c>
      <c r="M1044" s="5">
        <f t="shared" si="83"/>
        <v>5.0748960812729331E-2</v>
      </c>
      <c r="N1044" s="11">
        <f t="shared" si="84"/>
        <v>5.0748960812729331E-2</v>
      </c>
      <c r="O1044" s="30"/>
      <c r="P1044" s="30"/>
      <c r="Q1044" s="30"/>
    </row>
    <row r="1045" spans="1:17">
      <c r="A1045" s="19" t="s">
        <v>350</v>
      </c>
      <c r="B1045" s="9" t="s">
        <v>444</v>
      </c>
      <c r="C1045" s="9" t="s">
        <v>383</v>
      </c>
      <c r="D1045" s="28" t="s">
        <v>384</v>
      </c>
      <c r="E1045" s="36">
        <v>8412.4906473927404</v>
      </c>
      <c r="F1045" s="16">
        <v>9551.386666666669</v>
      </c>
      <c r="G1045" s="5">
        <f t="shared" si="80"/>
        <v>1.1353815495327657</v>
      </c>
      <c r="H1045" s="84">
        <f t="shared" si="81"/>
        <v>1.1353815495327657</v>
      </c>
      <c r="I1045" s="37">
        <v>5998.6500194743248</v>
      </c>
      <c r="J1045" s="91">
        <f t="shared" si="82"/>
        <v>0.59225603021655848</v>
      </c>
      <c r="K1045" s="38">
        <v>252.3747194217822</v>
      </c>
      <c r="L1045" s="16">
        <v>15</v>
      </c>
      <c r="M1045" s="5">
        <f t="shared" si="83"/>
        <v>5.9435430119017557E-2</v>
      </c>
      <c r="N1045" s="11">
        <f t="shared" si="84"/>
        <v>5.9435430119017557E-2</v>
      </c>
      <c r="O1045" s="30"/>
      <c r="P1045" s="30"/>
      <c r="Q1045" s="30"/>
    </row>
    <row r="1046" spans="1:17">
      <c r="A1046" s="19" t="s">
        <v>345</v>
      </c>
      <c r="B1046" s="9" t="s">
        <v>348</v>
      </c>
      <c r="C1046" s="9" t="s">
        <v>340</v>
      </c>
      <c r="D1046" s="28" t="s">
        <v>284</v>
      </c>
      <c r="E1046" s="36">
        <v>7395.4564650654611</v>
      </c>
      <c r="F1046" s="16">
        <v>5431.6266666666679</v>
      </c>
      <c r="G1046" s="5">
        <f t="shared" si="80"/>
        <v>0.73445455224089262</v>
      </c>
      <c r="H1046" s="84">
        <f t="shared" si="81"/>
        <v>0.73445455224089262</v>
      </c>
      <c r="I1046" s="37">
        <v>5172.6855527779826</v>
      </c>
      <c r="J1046" s="91">
        <f t="shared" si="82"/>
        <v>5.0059318558349553E-2</v>
      </c>
      <c r="K1046" s="38">
        <v>206.13711445728111</v>
      </c>
      <c r="L1046" s="16">
        <v>10.5</v>
      </c>
      <c r="M1046" s="5">
        <f t="shared" si="83"/>
        <v>5.0936969927246993E-2</v>
      </c>
      <c r="N1046" s="11">
        <f t="shared" si="84"/>
        <v>5.0936969927246993E-2</v>
      </c>
      <c r="O1046" s="30"/>
      <c r="P1046" s="30"/>
      <c r="Q1046" s="30"/>
    </row>
    <row r="1047" spans="1:17">
      <c r="A1047" s="19" t="s">
        <v>686</v>
      </c>
      <c r="B1047" s="9" t="s">
        <v>881</v>
      </c>
      <c r="C1047" s="9" t="s">
        <v>869</v>
      </c>
      <c r="D1047" s="28" t="s">
        <v>820</v>
      </c>
      <c r="E1047" s="36">
        <v>2414.8495835896601</v>
      </c>
      <c r="F1047" s="16">
        <v>1942.7367600000011</v>
      </c>
      <c r="G1047" s="5">
        <f t="shared" si="80"/>
        <v>0.80449597076441259</v>
      </c>
      <c r="H1047" s="84">
        <f t="shared" si="81"/>
        <v>0.80449597076441259</v>
      </c>
      <c r="I1047" s="37">
        <v>1417.4775152214295</v>
      </c>
      <c r="J1047" s="91">
        <f t="shared" si="82"/>
        <v>0.37055913701496634</v>
      </c>
      <c r="K1047" s="38">
        <v>82.33875033498613</v>
      </c>
      <c r="L1047" s="16">
        <v>22.5</v>
      </c>
      <c r="M1047" s="5">
        <f t="shared" si="83"/>
        <v>0.27326137339297996</v>
      </c>
      <c r="N1047" s="11">
        <f t="shared" si="84"/>
        <v>0.27326137339297996</v>
      </c>
      <c r="O1047" s="30"/>
      <c r="P1047" s="30"/>
      <c r="Q1047" s="30"/>
    </row>
    <row r="1048" spans="1:17">
      <c r="A1048" s="19" t="s">
        <v>459</v>
      </c>
      <c r="B1048" s="9" t="s">
        <v>549</v>
      </c>
      <c r="C1048" s="9" t="s">
        <v>544</v>
      </c>
      <c r="D1048" s="28" t="s">
        <v>508</v>
      </c>
      <c r="E1048" s="36">
        <v>3731.6650107890682</v>
      </c>
      <c r="F1048" s="16">
        <v>3663.3233333333328</v>
      </c>
      <c r="G1048" s="5">
        <f t="shared" si="80"/>
        <v>0.98168600952707585</v>
      </c>
      <c r="H1048" s="84">
        <f t="shared" si="81"/>
        <v>0.98168600952707585</v>
      </c>
      <c r="I1048" s="37">
        <v>2893.0417810627741</v>
      </c>
      <c r="J1048" s="91">
        <f t="shared" si="82"/>
        <v>0.26625317246112901</v>
      </c>
      <c r="K1048" s="38">
        <v>88.954710491114099</v>
      </c>
      <c r="L1048" s="16">
        <v>20.25</v>
      </c>
      <c r="M1048" s="5">
        <f t="shared" si="83"/>
        <v>0.22764393125671317</v>
      </c>
      <c r="N1048" s="11">
        <f t="shared" si="84"/>
        <v>0.22764393125671317</v>
      </c>
      <c r="O1048" s="30"/>
      <c r="P1048" s="30"/>
      <c r="Q1048" s="30"/>
    </row>
    <row r="1049" spans="1:17">
      <c r="A1049" s="19" t="s">
        <v>686</v>
      </c>
      <c r="B1049" s="9" t="s">
        <v>877</v>
      </c>
      <c r="C1049" s="9" t="s">
        <v>859</v>
      </c>
      <c r="D1049" s="28" t="s">
        <v>754</v>
      </c>
      <c r="E1049" s="36">
        <v>1638.2797618196705</v>
      </c>
      <c r="F1049" s="16">
        <v>1416.1725300000001</v>
      </c>
      <c r="G1049" s="5">
        <f t="shared" si="80"/>
        <v>0.86442655461178897</v>
      </c>
      <c r="H1049" s="84">
        <f t="shared" si="81"/>
        <v>0.86442655461178897</v>
      </c>
      <c r="I1049" s="37">
        <v>1195.7973258735572</v>
      </c>
      <c r="J1049" s="91">
        <f t="shared" si="82"/>
        <v>0.18429143414035809</v>
      </c>
      <c r="K1049" s="38">
        <v>40.877169053078134</v>
      </c>
      <c r="L1049" s="16">
        <v>12</v>
      </c>
      <c r="M1049" s="5">
        <f t="shared" si="83"/>
        <v>0.29356240361014863</v>
      </c>
      <c r="N1049" s="11">
        <f t="shared" si="84"/>
        <v>0.29356240361014863</v>
      </c>
      <c r="O1049" s="30"/>
      <c r="P1049" s="30"/>
      <c r="Q1049" s="30"/>
    </row>
    <row r="1050" spans="1:17">
      <c r="A1050" s="19" t="s">
        <v>1149</v>
      </c>
      <c r="B1050" s="9" t="s">
        <v>1215</v>
      </c>
      <c r="C1050" s="9" t="s">
        <v>1215</v>
      </c>
      <c r="D1050" s="28" t="s">
        <v>1192</v>
      </c>
      <c r="E1050" s="36">
        <v>4582.6658623389703</v>
      </c>
      <c r="F1050" s="16">
        <v>2986.186666666666</v>
      </c>
      <c r="G1050" s="5">
        <f t="shared" si="80"/>
        <v>0.65162653275849591</v>
      </c>
      <c r="H1050" s="84">
        <f t="shared" si="81"/>
        <v>0.65162653275849591</v>
      </c>
      <c r="I1050" s="37">
        <v>2276.3737419914833</v>
      </c>
      <c r="J1050" s="91">
        <f t="shared" si="82"/>
        <v>0.31181739254038465</v>
      </c>
      <c r="K1050" s="38">
        <v>115.66351871069682</v>
      </c>
      <c r="L1050" s="16">
        <v>17</v>
      </c>
      <c r="M1050" s="5">
        <f t="shared" si="83"/>
        <v>0.14697806351993511</v>
      </c>
      <c r="N1050" s="11">
        <f t="shared" si="84"/>
        <v>0.14697806351993511</v>
      </c>
      <c r="O1050" s="15"/>
      <c r="P1050" s="15"/>
      <c r="Q1050" s="15"/>
    </row>
    <row r="1051" spans="1:17">
      <c r="A1051" s="19" t="s">
        <v>1245</v>
      </c>
      <c r="B1051" s="9" t="s">
        <v>1312</v>
      </c>
      <c r="C1051" s="9" t="s">
        <v>1263</v>
      </c>
      <c r="D1051" s="28" t="s">
        <v>1264</v>
      </c>
      <c r="E1051" s="36">
        <v>7402.2301711079945</v>
      </c>
      <c r="F1051" s="37">
        <v>7273.693090000007</v>
      </c>
      <c r="G1051" s="5">
        <f t="shared" si="80"/>
        <v>0.98263535743461661</v>
      </c>
      <c r="H1051" s="84">
        <f t="shared" si="81"/>
        <v>0.98263535743461661</v>
      </c>
      <c r="I1051" s="37">
        <v>5886.907240532958</v>
      </c>
      <c r="J1051" s="91">
        <f t="shared" si="82"/>
        <v>0.23557120790330299</v>
      </c>
      <c r="K1051" s="38">
        <v>40</v>
      </c>
      <c r="L1051" s="37">
        <v>38.746124999999999</v>
      </c>
      <c r="M1051" s="5">
        <f t="shared" si="83"/>
        <v>0.968653125</v>
      </c>
      <c r="N1051" s="11">
        <f t="shared" si="84"/>
        <v>0.968653125</v>
      </c>
      <c r="O1051" s="15"/>
      <c r="P1051" s="15"/>
      <c r="Q1051" s="15"/>
    </row>
    <row r="1052" spans="1:17">
      <c r="A1052" s="19" t="s">
        <v>345</v>
      </c>
      <c r="B1052" s="9" t="s">
        <v>348</v>
      </c>
      <c r="C1052" s="9" t="s">
        <v>342</v>
      </c>
      <c r="D1052" s="28" t="s">
        <v>303</v>
      </c>
      <c r="E1052" s="36">
        <v>2583.0345806785117</v>
      </c>
      <c r="F1052" s="16">
        <v>1740.9833333333333</v>
      </c>
      <c r="G1052" s="5">
        <f t="shared" si="80"/>
        <v>0.67400697859647385</v>
      </c>
      <c r="H1052" s="84">
        <f t="shared" si="81"/>
        <v>0.67400697859647385</v>
      </c>
      <c r="I1052" s="37">
        <v>1691.1190563791597</v>
      </c>
      <c r="J1052" s="91">
        <f t="shared" si="82"/>
        <v>2.948596479122978E-2</v>
      </c>
      <c r="K1052" s="38">
        <v>103.06855722864056</v>
      </c>
      <c r="L1052" s="16">
        <v>12.25</v>
      </c>
      <c r="M1052" s="5">
        <f t="shared" si="83"/>
        <v>0.118852929830243</v>
      </c>
      <c r="N1052" s="11">
        <f t="shared" si="84"/>
        <v>0.118852929830243</v>
      </c>
      <c r="O1052" s="30"/>
      <c r="P1052" s="30"/>
      <c r="Q1052" s="30"/>
    </row>
    <row r="1053" spans="1:17">
      <c r="A1053" s="19" t="s">
        <v>1245</v>
      </c>
      <c r="B1053" s="9" t="s">
        <v>1310</v>
      </c>
      <c r="C1053" s="9" t="s">
        <v>1311</v>
      </c>
      <c r="D1053" s="28" t="s">
        <v>1282</v>
      </c>
      <c r="E1053" s="36">
        <v>8225.5180550282839</v>
      </c>
      <c r="F1053" s="37">
        <v>8165.6152733333302</v>
      </c>
      <c r="G1053" s="5">
        <f t="shared" si="80"/>
        <v>0.99271744572266363</v>
      </c>
      <c r="H1053" s="84">
        <f t="shared" si="81"/>
        <v>0.99271744572266363</v>
      </c>
      <c r="I1053" s="37">
        <v>6313.5966397593184</v>
      </c>
      <c r="J1053" s="91">
        <f t="shared" si="82"/>
        <v>0.29333813026810862</v>
      </c>
      <c r="K1053" s="38">
        <v>30</v>
      </c>
      <c r="L1053" s="37">
        <v>40.5</v>
      </c>
      <c r="M1053" s="5">
        <f t="shared" si="83"/>
        <v>1.35</v>
      </c>
      <c r="N1053" s="11">
        <f t="shared" si="84"/>
        <v>1.25</v>
      </c>
      <c r="O1053" s="15"/>
      <c r="P1053" s="15"/>
      <c r="Q1053" s="15"/>
    </row>
    <row r="1054" spans="1:17">
      <c r="A1054" s="19" t="s">
        <v>459</v>
      </c>
      <c r="B1054" s="9" t="s">
        <v>540</v>
      </c>
      <c r="C1054" s="9" t="s">
        <v>540</v>
      </c>
      <c r="D1054" s="28" t="s">
        <v>476</v>
      </c>
      <c r="E1054" s="36">
        <v>1189.8776985018328</v>
      </c>
      <c r="F1054" s="16">
        <v>1013.0701268498942</v>
      </c>
      <c r="G1054" s="5">
        <f t="shared" si="80"/>
        <v>0.85140693713769422</v>
      </c>
      <c r="H1054" s="84">
        <f t="shared" si="81"/>
        <v>0.85140693713769422</v>
      </c>
      <c r="I1054" s="37">
        <v>832.06230335918895</v>
      </c>
      <c r="J1054" s="91">
        <f t="shared" si="82"/>
        <v>0.21754118983631798</v>
      </c>
      <c r="K1054" s="38">
        <v>135.02054270972675</v>
      </c>
      <c r="L1054" s="16">
        <v>24.75</v>
      </c>
      <c r="M1054" s="5">
        <f t="shared" si="83"/>
        <v>0.18330544007076513</v>
      </c>
      <c r="N1054" s="11">
        <f t="shared" si="84"/>
        <v>0.18330544007076513</v>
      </c>
      <c r="O1054" s="30"/>
      <c r="P1054" s="30"/>
      <c r="Q1054" s="30"/>
    </row>
    <row r="1055" spans="1:17">
      <c r="A1055" s="19" t="s">
        <v>345</v>
      </c>
      <c r="B1055" s="9" t="s">
        <v>349</v>
      </c>
      <c r="C1055" s="9" t="s">
        <v>343</v>
      </c>
      <c r="D1055" s="28" t="s">
        <v>312</v>
      </c>
      <c r="E1055" s="36">
        <v>8770.6085972088022</v>
      </c>
      <c r="F1055" s="16">
        <v>9676.6466666666693</v>
      </c>
      <c r="G1055" s="5">
        <f t="shared" si="80"/>
        <v>1.1033038995430955</v>
      </c>
      <c r="H1055" s="84">
        <f t="shared" si="81"/>
        <v>1.1033038995430955</v>
      </c>
      <c r="I1055" s="37">
        <v>5441.4519165058427</v>
      </c>
      <c r="J1055" s="91">
        <f t="shared" si="82"/>
        <v>0.7783207157108174</v>
      </c>
      <c r="K1055" s="38">
        <v>204.07574331270831</v>
      </c>
      <c r="L1055" s="16">
        <v>43.75</v>
      </c>
      <c r="M1055" s="5">
        <f t="shared" si="83"/>
        <v>0.21438118656248734</v>
      </c>
      <c r="N1055" s="11">
        <f t="shared" si="84"/>
        <v>0.21438118656248734</v>
      </c>
      <c r="O1055" s="30"/>
      <c r="P1055" s="30"/>
      <c r="Q1055" s="30"/>
    </row>
    <row r="1056" spans="1:17">
      <c r="A1056" s="19" t="s">
        <v>1149</v>
      </c>
      <c r="B1056" s="9" t="s">
        <v>1215</v>
      </c>
      <c r="C1056" s="9" t="s">
        <v>1215</v>
      </c>
      <c r="D1056" s="28" t="s">
        <v>1191</v>
      </c>
      <c r="E1056" s="36">
        <v>5111.4350003011614</v>
      </c>
      <c r="F1056" s="16">
        <v>3190.8233333333328</v>
      </c>
      <c r="G1056" s="5">
        <f t="shared" si="80"/>
        <v>0.62425196312685816</v>
      </c>
      <c r="H1056" s="84">
        <f t="shared" si="81"/>
        <v>0.62425196312685816</v>
      </c>
      <c r="I1056" s="37">
        <v>1984.5309545566774</v>
      </c>
      <c r="J1056" s="91">
        <f t="shared" si="82"/>
        <v>0.60784760046543496</v>
      </c>
      <c r="K1056" s="38">
        <v>129.00930933116183</v>
      </c>
      <c r="L1056" s="16">
        <v>0</v>
      </c>
      <c r="M1056" s="5">
        <f t="shared" si="83"/>
        <v>0</v>
      </c>
      <c r="N1056" s="11">
        <f t="shared" si="84"/>
        <v>0</v>
      </c>
      <c r="O1056" s="15"/>
      <c r="P1056" s="15"/>
      <c r="Q1056" s="15"/>
    </row>
    <row r="1057" spans="1:17">
      <c r="A1057" s="19" t="s">
        <v>1245</v>
      </c>
      <c r="B1057" s="9" t="s">
        <v>1316</v>
      </c>
      <c r="C1057" s="9" t="s">
        <v>1280</v>
      </c>
      <c r="D1057" s="28" t="s">
        <v>1280</v>
      </c>
      <c r="E1057" s="36">
        <v>25345.222476889365</v>
      </c>
      <c r="F1057" s="37">
        <v>19855.17199000001</v>
      </c>
      <c r="G1057" s="5">
        <f t="shared" si="80"/>
        <v>0.78338913805568799</v>
      </c>
      <c r="H1057" s="84">
        <f t="shared" si="81"/>
        <v>0.78338913805568799</v>
      </c>
      <c r="I1057" s="37">
        <v>16611.643543314582</v>
      </c>
      <c r="J1057" s="91">
        <f t="shared" si="82"/>
        <v>0.19525632356774225</v>
      </c>
      <c r="K1057" s="38">
        <v>120</v>
      </c>
      <c r="L1057" s="37">
        <v>45.75</v>
      </c>
      <c r="M1057" s="5">
        <f t="shared" si="83"/>
        <v>0.38124999999999998</v>
      </c>
      <c r="N1057" s="11">
        <f t="shared" si="84"/>
        <v>0.38124999999999998</v>
      </c>
      <c r="O1057" s="15"/>
      <c r="P1057" s="15"/>
      <c r="Q1057" s="15"/>
    </row>
    <row r="1058" spans="1:17">
      <c r="A1058" s="19" t="s">
        <v>459</v>
      </c>
      <c r="B1058" s="9" t="s">
        <v>549</v>
      </c>
      <c r="C1058" s="9" t="s">
        <v>545</v>
      </c>
      <c r="D1058" s="28" t="s">
        <v>515</v>
      </c>
      <c r="E1058" s="36">
        <v>2822.4885326182316</v>
      </c>
      <c r="F1058" s="16">
        <v>2153.0872216683283</v>
      </c>
      <c r="G1058" s="5">
        <f t="shared" si="80"/>
        <v>0.7628329386589412</v>
      </c>
      <c r="H1058" s="84">
        <f t="shared" si="81"/>
        <v>0.7628329386589412</v>
      </c>
      <c r="I1058" s="37">
        <v>2002.2607650602897</v>
      </c>
      <c r="J1058" s="91">
        <f t="shared" si="82"/>
        <v>7.5328078759759887E-2</v>
      </c>
      <c r="K1058" s="38">
        <v>55.596694056946312</v>
      </c>
      <c r="L1058" s="16">
        <v>5.25</v>
      </c>
      <c r="M1058" s="5">
        <f t="shared" si="83"/>
        <v>9.4430075187969906E-2</v>
      </c>
      <c r="N1058" s="11">
        <f t="shared" si="84"/>
        <v>9.4430075187969906E-2</v>
      </c>
      <c r="O1058" s="30"/>
      <c r="P1058" s="30"/>
      <c r="Q1058" s="30"/>
    </row>
    <row r="1059" spans="1:17">
      <c r="A1059" s="19" t="s">
        <v>179</v>
      </c>
      <c r="B1059" s="9" t="s">
        <v>177</v>
      </c>
      <c r="C1059" s="9" t="s">
        <v>170</v>
      </c>
      <c r="D1059" s="28" t="s">
        <v>27</v>
      </c>
      <c r="E1059" s="36">
        <v>2032</v>
      </c>
      <c r="F1059" s="16">
        <v>1344.373333333333</v>
      </c>
      <c r="G1059" s="5">
        <f t="shared" si="80"/>
        <v>0.66160104986876622</v>
      </c>
      <c r="H1059" s="84">
        <f t="shared" si="81"/>
        <v>0.66160104986876622</v>
      </c>
      <c r="I1059" s="37">
        <v>1281</v>
      </c>
      <c r="J1059" s="91">
        <f t="shared" si="82"/>
        <v>4.9471766848815824E-2</v>
      </c>
      <c r="K1059" s="38">
        <v>64</v>
      </c>
      <c r="L1059" s="16">
        <v>8.5</v>
      </c>
      <c r="M1059" s="5">
        <f t="shared" si="83"/>
        <v>0.1328125</v>
      </c>
      <c r="N1059" s="11">
        <f t="shared" si="84"/>
        <v>0.1328125</v>
      </c>
      <c r="O1059" s="30"/>
      <c r="P1059" s="30"/>
      <c r="Q1059" s="30"/>
    </row>
    <row r="1060" spans="1:17">
      <c r="A1060" s="19" t="s">
        <v>1245</v>
      </c>
      <c r="B1060" s="9" t="s">
        <v>1307</v>
      </c>
      <c r="C1060" s="9" t="s">
        <v>1271</v>
      </c>
      <c r="D1060" s="28" t="s">
        <v>1272</v>
      </c>
      <c r="E1060" s="36">
        <v>7725.2389576692958</v>
      </c>
      <c r="F1060" s="37">
        <v>7316.7663433333337</v>
      </c>
      <c r="G1060" s="5">
        <f t="shared" si="80"/>
        <v>0.94712492175656937</v>
      </c>
      <c r="H1060" s="84">
        <f t="shared" si="81"/>
        <v>0.94712492175656937</v>
      </c>
      <c r="I1060" s="37">
        <v>4999.9220395533939</v>
      </c>
      <c r="J1060" s="91">
        <f t="shared" si="82"/>
        <v>0.46337608575730638</v>
      </c>
      <c r="K1060" s="38">
        <v>72</v>
      </c>
      <c r="L1060" s="37">
        <v>30.25</v>
      </c>
      <c r="M1060" s="5">
        <f t="shared" si="83"/>
        <v>0.4201388888888889</v>
      </c>
      <c r="N1060" s="11">
        <f t="shared" si="84"/>
        <v>0.4201388888888889</v>
      </c>
      <c r="O1060" s="15"/>
      <c r="P1060" s="15"/>
      <c r="Q1060" s="15"/>
    </row>
    <row r="1061" spans="1:17">
      <c r="A1061" s="19" t="s">
        <v>179</v>
      </c>
      <c r="B1061" s="9" t="s">
        <v>169</v>
      </c>
      <c r="C1061" s="9" t="s">
        <v>175</v>
      </c>
      <c r="D1061" s="28" t="s">
        <v>109</v>
      </c>
      <c r="E1061" s="36">
        <v>5284</v>
      </c>
      <c r="F1061" s="16">
        <v>3526.340000000002</v>
      </c>
      <c r="G1061" s="5">
        <f t="shared" si="80"/>
        <v>0.66736184708554158</v>
      </c>
      <c r="H1061" s="84">
        <f t="shared" si="81"/>
        <v>0.66736184708554158</v>
      </c>
      <c r="I1061" s="37">
        <v>3181</v>
      </c>
      <c r="J1061" s="91">
        <f t="shared" si="82"/>
        <v>0.10856334486010755</v>
      </c>
      <c r="K1061" s="38">
        <v>60</v>
      </c>
      <c r="L1061" s="16">
        <v>3.25</v>
      </c>
      <c r="M1061" s="5">
        <f t="shared" si="83"/>
        <v>5.4166666666666669E-2</v>
      </c>
      <c r="N1061" s="11">
        <f t="shared" si="84"/>
        <v>5.4166666666666669E-2</v>
      </c>
      <c r="O1061" s="30"/>
      <c r="P1061" s="30"/>
      <c r="Q1061" s="30"/>
    </row>
    <row r="1062" spans="1:17">
      <c r="A1062" s="19" t="s">
        <v>686</v>
      </c>
      <c r="B1062" s="9" t="s">
        <v>876</v>
      </c>
      <c r="C1062" s="9" t="s">
        <v>856</v>
      </c>
      <c r="D1062" s="28" t="s">
        <v>697</v>
      </c>
      <c r="E1062" s="36">
        <v>2253.1260304920079</v>
      </c>
      <c r="F1062" s="16">
        <v>1922.3398799999995</v>
      </c>
      <c r="G1062" s="5">
        <f t="shared" si="80"/>
        <v>0.85318790604013584</v>
      </c>
      <c r="H1062" s="84">
        <f t="shared" si="81"/>
        <v>0.85318790604013584</v>
      </c>
      <c r="I1062" s="37">
        <v>1539.1056705486697</v>
      </c>
      <c r="J1062" s="91">
        <f t="shared" si="82"/>
        <v>0.24899798420904551</v>
      </c>
      <c r="K1062" s="38">
        <v>106.22138687513524</v>
      </c>
      <c r="L1062" s="16">
        <v>20.25</v>
      </c>
      <c r="M1062" s="5">
        <f t="shared" si="83"/>
        <v>0.19063957453129626</v>
      </c>
      <c r="N1062" s="11">
        <f t="shared" si="84"/>
        <v>0.19063957453129626</v>
      </c>
      <c r="O1062" s="30"/>
      <c r="P1062" s="30"/>
      <c r="Q1062" s="30"/>
    </row>
    <row r="1063" spans="1:17">
      <c r="A1063" s="19" t="s">
        <v>1230</v>
      </c>
      <c r="B1063" s="9" t="s">
        <v>1226</v>
      </c>
      <c r="C1063" s="9" t="s">
        <v>1228</v>
      </c>
      <c r="D1063" s="28" t="s">
        <v>1244</v>
      </c>
      <c r="E1063" s="36">
        <v>16130</v>
      </c>
      <c r="F1063" s="16">
        <v>10975.516666666666</v>
      </c>
      <c r="G1063" s="5">
        <f t="shared" si="80"/>
        <v>0.68044120686092169</v>
      </c>
      <c r="H1063" s="84">
        <f t="shared" si="81"/>
        <v>0.68044120686092169</v>
      </c>
      <c r="I1063" s="37">
        <v>9775.9187402878306</v>
      </c>
      <c r="J1063" s="91">
        <f t="shared" si="82"/>
        <v>0.12270948217226252</v>
      </c>
      <c r="K1063" s="38">
        <v>100</v>
      </c>
      <c r="L1063" s="16">
        <v>20.25</v>
      </c>
      <c r="M1063" s="5">
        <f t="shared" si="83"/>
        <v>0.20250000000000001</v>
      </c>
      <c r="N1063" s="11">
        <f t="shared" si="84"/>
        <v>0.20250000000000001</v>
      </c>
      <c r="O1063" s="15"/>
      <c r="P1063" s="15"/>
      <c r="Q1063" s="15"/>
    </row>
    <row r="1064" spans="1:17">
      <c r="A1064" s="19" t="s">
        <v>686</v>
      </c>
      <c r="B1064" s="9" t="s">
        <v>882</v>
      </c>
      <c r="C1064" s="9" t="s">
        <v>873</v>
      </c>
      <c r="D1064" s="28" t="s">
        <v>840</v>
      </c>
      <c r="E1064" s="36">
        <v>3150.7338886793154</v>
      </c>
      <c r="F1064" s="16">
        <v>3066.6073600000032</v>
      </c>
      <c r="G1064" s="5">
        <f t="shared" si="80"/>
        <v>0.97329938622186363</v>
      </c>
      <c r="H1064" s="84">
        <f t="shared" si="81"/>
        <v>0.97329938622186363</v>
      </c>
      <c r="I1064" s="37">
        <v>1975.0247738208905</v>
      </c>
      <c r="J1064" s="91">
        <f t="shared" si="82"/>
        <v>0.55269311081467243</v>
      </c>
      <c r="K1064" s="38">
        <v>46.072285883447343</v>
      </c>
      <c r="L1064" s="16">
        <v>8.25</v>
      </c>
      <c r="M1064" s="5">
        <f t="shared" si="83"/>
        <v>0.1790664353158137</v>
      </c>
      <c r="N1064" s="11">
        <f t="shared" si="84"/>
        <v>0.1790664353158137</v>
      </c>
      <c r="O1064" s="30"/>
      <c r="P1064" s="30"/>
      <c r="Q1064" s="30"/>
    </row>
    <row r="1065" spans="1:17">
      <c r="A1065" s="19" t="s">
        <v>686</v>
      </c>
      <c r="B1065" s="9" t="s">
        <v>876</v>
      </c>
      <c r="C1065" s="9" t="s">
        <v>857</v>
      </c>
      <c r="D1065" s="28" t="s">
        <v>719</v>
      </c>
      <c r="E1065" s="36">
        <v>2268.7365093267977</v>
      </c>
      <c r="F1065" s="16">
        <v>2170.9402800000007</v>
      </c>
      <c r="G1065" s="5">
        <f t="shared" si="80"/>
        <v>0.9568939676666921</v>
      </c>
      <c r="H1065" s="84">
        <f t="shared" si="81"/>
        <v>0.9568939676666921</v>
      </c>
      <c r="I1065" s="37">
        <v>1602.9680493065082</v>
      </c>
      <c r="J1065" s="91">
        <f t="shared" si="82"/>
        <v>0.35432535972205703</v>
      </c>
      <c r="K1065" s="38">
        <v>100.86901258371559</v>
      </c>
      <c r="L1065" s="16">
        <v>16.5</v>
      </c>
      <c r="M1065" s="5">
        <f t="shared" si="83"/>
        <v>0.16357848240366119</v>
      </c>
      <c r="N1065" s="11">
        <f t="shared" si="84"/>
        <v>0.16357848240366119</v>
      </c>
      <c r="O1065" s="30"/>
      <c r="P1065" s="30"/>
      <c r="Q1065" s="30"/>
    </row>
    <row r="1066" spans="1:17">
      <c r="A1066" s="19" t="s">
        <v>179</v>
      </c>
      <c r="B1066" s="9" t="s">
        <v>181</v>
      </c>
      <c r="C1066" s="9" t="s">
        <v>173</v>
      </c>
      <c r="D1066" s="28" t="s">
        <v>122</v>
      </c>
      <c r="E1066" s="36">
        <v>3416</v>
      </c>
      <c r="F1066" s="16">
        <v>2853.2800000000007</v>
      </c>
      <c r="G1066" s="5">
        <f t="shared" si="80"/>
        <v>0.83526932084309158</v>
      </c>
      <c r="H1066" s="84">
        <f t="shared" si="81"/>
        <v>0.83526932084309158</v>
      </c>
      <c r="I1066" s="37">
        <v>2095</v>
      </c>
      <c r="J1066" s="91">
        <f t="shared" si="82"/>
        <v>0.36194749403341331</v>
      </c>
      <c r="K1066" s="38">
        <v>80</v>
      </c>
      <c r="L1066" s="16">
        <v>0</v>
      </c>
      <c r="M1066" s="5">
        <f t="shared" si="83"/>
        <v>0</v>
      </c>
      <c r="N1066" s="11">
        <f t="shared" si="84"/>
        <v>0</v>
      </c>
      <c r="O1066" s="30"/>
      <c r="P1066" s="30"/>
      <c r="Q1066" s="30"/>
    </row>
    <row r="1067" spans="1:17">
      <c r="A1067" s="19" t="s">
        <v>345</v>
      </c>
      <c r="B1067" s="9" t="s">
        <v>348</v>
      </c>
      <c r="C1067" s="9" t="s">
        <v>340</v>
      </c>
      <c r="D1067" s="28" t="s">
        <v>291</v>
      </c>
      <c r="E1067" s="36">
        <v>5451.3817430597101</v>
      </c>
      <c r="F1067" s="16">
        <v>3380.6666666666665</v>
      </c>
      <c r="G1067" s="5">
        <f t="shared" si="80"/>
        <v>0.6201485836083076</v>
      </c>
      <c r="H1067" s="84">
        <f t="shared" si="81"/>
        <v>0.6201485836083076</v>
      </c>
      <c r="I1067" s="37">
        <v>3326.7097568485551</v>
      </c>
      <c r="J1067" s="91">
        <f t="shared" si="82"/>
        <v>1.6219301881395864E-2</v>
      </c>
      <c r="K1067" s="38">
        <v>25.294741753195538</v>
      </c>
      <c r="L1067" s="16">
        <v>4.75</v>
      </c>
      <c r="M1067" s="5">
        <f t="shared" si="83"/>
        <v>0.18778606424791519</v>
      </c>
      <c r="N1067" s="11">
        <f t="shared" si="84"/>
        <v>0.18778606424791519</v>
      </c>
      <c r="O1067" s="30"/>
      <c r="P1067" s="30"/>
      <c r="Q1067" s="30"/>
    </row>
    <row r="1068" spans="1:17">
      <c r="A1068" s="19" t="s">
        <v>686</v>
      </c>
      <c r="B1068" s="9" t="s">
        <v>882</v>
      </c>
      <c r="C1068" s="9" t="s">
        <v>872</v>
      </c>
      <c r="D1068" s="28" t="s">
        <v>835</v>
      </c>
      <c r="E1068" s="36">
        <v>1887.8582597914717</v>
      </c>
      <c r="F1068" s="16">
        <v>1703.9431099999999</v>
      </c>
      <c r="G1068" s="5">
        <f t="shared" si="80"/>
        <v>0.90258000099446734</v>
      </c>
      <c r="H1068" s="84">
        <f t="shared" si="81"/>
        <v>0.90258000099446734</v>
      </c>
      <c r="I1068" s="37">
        <v>1270.7201297147212</v>
      </c>
      <c r="J1068" s="91">
        <f t="shared" si="82"/>
        <v>0.34092714056755979</v>
      </c>
      <c r="K1068" s="38">
        <v>92.128274155287912</v>
      </c>
      <c r="L1068" s="16">
        <v>11.25</v>
      </c>
      <c r="M1068" s="5">
        <f t="shared" si="83"/>
        <v>0.12211234936451136</v>
      </c>
      <c r="N1068" s="11">
        <f t="shared" si="84"/>
        <v>0.12211234936451136</v>
      </c>
      <c r="O1068" s="30"/>
      <c r="P1068" s="30"/>
      <c r="Q1068" s="30"/>
    </row>
    <row r="1069" spans="1:17">
      <c r="A1069" s="19" t="s">
        <v>686</v>
      </c>
      <c r="B1069" s="9" t="s">
        <v>879</v>
      </c>
      <c r="C1069" s="9" t="s">
        <v>862</v>
      </c>
      <c r="D1069" s="28" t="s">
        <v>786</v>
      </c>
      <c r="E1069" s="36">
        <v>1177.51162798115</v>
      </c>
      <c r="F1069" s="16">
        <v>1248.7050800000009</v>
      </c>
      <c r="G1069" s="5">
        <f t="shared" si="80"/>
        <v>1.0604609333165673</v>
      </c>
      <c r="H1069" s="84">
        <f t="shared" si="81"/>
        <v>1.0604609333165673</v>
      </c>
      <c r="I1069" s="37">
        <v>805.34558771928687</v>
      </c>
      <c r="J1069" s="91">
        <f t="shared" si="82"/>
        <v>0.55052079385732289</v>
      </c>
      <c r="K1069" s="38">
        <v>75.469786212368192</v>
      </c>
      <c r="L1069" s="16">
        <v>14.25</v>
      </c>
      <c r="M1069" s="5">
        <f t="shared" si="83"/>
        <v>0.18881728324897085</v>
      </c>
      <c r="N1069" s="11">
        <f t="shared" si="84"/>
        <v>0.18881728324897085</v>
      </c>
      <c r="O1069" s="30"/>
      <c r="P1069" s="30"/>
      <c r="Q1069" s="30"/>
    </row>
    <row r="1070" spans="1:17">
      <c r="A1070" s="19" t="s">
        <v>350</v>
      </c>
      <c r="B1070" s="9" t="s">
        <v>437</v>
      </c>
      <c r="C1070" s="9" t="s">
        <v>436</v>
      </c>
      <c r="D1070" s="28" t="s">
        <v>411</v>
      </c>
      <c r="E1070" s="36">
        <v>6652.1955899468148</v>
      </c>
      <c r="F1070" s="16">
        <v>5605.5066666666662</v>
      </c>
      <c r="G1070" s="5">
        <f t="shared" si="80"/>
        <v>0.84265511903138179</v>
      </c>
      <c r="H1070" s="84">
        <f t="shared" si="81"/>
        <v>0.84265511903138179</v>
      </c>
      <c r="I1070" s="37">
        <v>4743.4457734046819</v>
      </c>
      <c r="J1070" s="91">
        <f t="shared" si="82"/>
        <v>0.18173727168872578</v>
      </c>
      <c r="K1070" s="38">
        <v>204.56586769840399</v>
      </c>
      <c r="L1070" s="16">
        <v>10.5</v>
      </c>
      <c r="M1070" s="5">
        <f t="shared" si="83"/>
        <v>5.1328210899192546E-2</v>
      </c>
      <c r="N1070" s="11">
        <f t="shared" si="84"/>
        <v>5.1328210899192546E-2</v>
      </c>
      <c r="O1070" s="30"/>
      <c r="P1070" s="30"/>
      <c r="Q1070" s="30"/>
    </row>
    <row r="1071" spans="1:17">
      <c r="A1071" s="19" t="s">
        <v>350</v>
      </c>
      <c r="B1071" s="9" t="s">
        <v>437</v>
      </c>
      <c r="C1071" s="9" t="s">
        <v>436</v>
      </c>
      <c r="D1071" s="28" t="s">
        <v>420</v>
      </c>
      <c r="E1071" s="36">
        <v>8166.226296500965</v>
      </c>
      <c r="F1071" s="16">
        <v>6276.6433333333334</v>
      </c>
      <c r="G1071" s="5">
        <f t="shared" si="80"/>
        <v>0.7686100170923168</v>
      </c>
      <c r="H1071" s="84">
        <f t="shared" si="81"/>
        <v>0.7686100170923168</v>
      </c>
      <c r="I1071" s="37">
        <v>5823.0476069200122</v>
      </c>
      <c r="J1071" s="91">
        <f t="shared" si="82"/>
        <v>7.7896619954519242E-2</v>
      </c>
      <c r="K1071" s="38">
        <v>244.98678889502895</v>
      </c>
      <c r="L1071" s="16"/>
      <c r="M1071" s="5">
        <f t="shared" si="83"/>
        <v>0</v>
      </c>
      <c r="N1071" s="11">
        <f t="shared" si="84"/>
        <v>0</v>
      </c>
      <c r="O1071" s="30"/>
      <c r="P1071" s="30"/>
      <c r="Q1071" s="30"/>
    </row>
    <row r="1072" spans="1:17">
      <c r="A1072" s="19" t="s">
        <v>686</v>
      </c>
      <c r="B1072" s="9" t="s">
        <v>879</v>
      </c>
      <c r="C1072" s="9" t="s">
        <v>863</v>
      </c>
      <c r="D1072" s="28" t="s">
        <v>769</v>
      </c>
      <c r="E1072" s="36">
        <v>1726.5120046081818</v>
      </c>
      <c r="F1072" s="16">
        <v>1474.45559</v>
      </c>
      <c r="G1072" s="5">
        <f t="shared" si="80"/>
        <v>0.85400830464229294</v>
      </c>
      <c r="H1072" s="84">
        <f t="shared" si="81"/>
        <v>0.85400830464229294</v>
      </c>
      <c r="I1072" s="37">
        <v>853.42768602216165</v>
      </c>
      <c r="J1072" s="91">
        <f t="shared" si="82"/>
        <v>0.72768661498721476</v>
      </c>
      <c r="K1072" s="38">
        <v>103.97042202708874</v>
      </c>
      <c r="L1072" s="16">
        <v>9.75</v>
      </c>
      <c r="M1072" s="5">
        <f t="shared" si="83"/>
        <v>9.3776670421321442E-2</v>
      </c>
      <c r="N1072" s="11">
        <f t="shared" si="84"/>
        <v>9.3776670421321442E-2</v>
      </c>
      <c r="O1072" s="30"/>
      <c r="P1072" s="30"/>
      <c r="Q1072" s="30"/>
    </row>
    <row r="1073" spans="1:17">
      <c r="A1073" s="19" t="s">
        <v>686</v>
      </c>
      <c r="B1073" s="9" t="s">
        <v>882</v>
      </c>
      <c r="C1073" s="9" t="s">
        <v>874</v>
      </c>
      <c r="D1073" s="28" t="s">
        <v>847</v>
      </c>
      <c r="E1073" s="36">
        <v>2303.1071145555397</v>
      </c>
      <c r="F1073" s="16">
        <v>1968.5447158497188</v>
      </c>
      <c r="G1073" s="5">
        <f t="shared" si="80"/>
        <v>0.85473432972726249</v>
      </c>
      <c r="H1073" s="84">
        <f t="shared" si="81"/>
        <v>0.85473432972726249</v>
      </c>
      <c r="I1073" s="37">
        <v>1372.3734428818789</v>
      </c>
      <c r="J1073" s="91">
        <f t="shared" si="82"/>
        <v>0.43440892569002654</v>
      </c>
      <c r="K1073" s="38">
        <v>63.9972279772078</v>
      </c>
      <c r="L1073" s="16">
        <v>18</v>
      </c>
      <c r="M1073" s="5">
        <f t="shared" si="83"/>
        <v>0.28126218226843486</v>
      </c>
      <c r="N1073" s="11">
        <f t="shared" si="84"/>
        <v>0.28126218226843486</v>
      </c>
      <c r="O1073" s="30"/>
      <c r="P1073" s="30"/>
      <c r="Q1073" s="30"/>
    </row>
    <row r="1074" spans="1:17">
      <c r="A1074" s="19" t="s">
        <v>686</v>
      </c>
      <c r="B1074" s="9" t="s">
        <v>882</v>
      </c>
      <c r="C1074" s="9" t="s">
        <v>875</v>
      </c>
      <c r="D1074" s="28" t="s">
        <v>849</v>
      </c>
      <c r="E1074" s="36">
        <v>2296.3790751626193</v>
      </c>
      <c r="F1074" s="16">
        <v>2084.184200000002</v>
      </c>
      <c r="G1074" s="5">
        <f t="shared" si="80"/>
        <v>0.90759588542776171</v>
      </c>
      <c r="H1074" s="84">
        <f t="shared" si="81"/>
        <v>0.90759588542776171</v>
      </c>
      <c r="I1074" s="37">
        <v>1485.2563115259691</v>
      </c>
      <c r="J1074" s="91">
        <f t="shared" si="82"/>
        <v>0.40324884252381166</v>
      </c>
      <c r="K1074" s="38">
        <v>51.300799866578117</v>
      </c>
      <c r="L1074" s="16">
        <v>12.75</v>
      </c>
      <c r="M1074" s="5">
        <f t="shared" si="83"/>
        <v>0.24853413656628925</v>
      </c>
      <c r="N1074" s="11">
        <f t="shared" si="84"/>
        <v>0.24853413656628925</v>
      </c>
      <c r="O1074" s="30"/>
      <c r="P1074" s="30"/>
      <c r="Q1074" s="30"/>
    </row>
    <row r="1075" spans="1:17">
      <c r="A1075" s="19" t="s">
        <v>686</v>
      </c>
      <c r="B1075" s="9" t="s">
        <v>876</v>
      </c>
      <c r="C1075" s="9" t="s">
        <v>857</v>
      </c>
      <c r="D1075" s="28" t="s">
        <v>715</v>
      </c>
      <c r="E1075" s="36">
        <v>2062.4877357516343</v>
      </c>
      <c r="F1075" s="16">
        <v>1506.9294100000006</v>
      </c>
      <c r="G1075" s="5">
        <f t="shared" si="80"/>
        <v>0.73063678579927605</v>
      </c>
      <c r="H1075" s="84">
        <f t="shared" si="81"/>
        <v>0.73063678579927605</v>
      </c>
      <c r="I1075" s="37">
        <v>1457.2436811877344</v>
      </c>
      <c r="J1075" s="91">
        <f t="shared" si="82"/>
        <v>3.4095690002765799E-2</v>
      </c>
      <c r="K1075" s="38">
        <v>91.699102348832355</v>
      </c>
      <c r="L1075" s="16">
        <v>9.75</v>
      </c>
      <c r="M1075" s="5">
        <f t="shared" si="83"/>
        <v>0.10632601356237978</v>
      </c>
      <c r="N1075" s="11">
        <f t="shared" si="84"/>
        <v>0.10632601356237978</v>
      </c>
      <c r="O1075" s="30"/>
      <c r="P1075" s="30"/>
      <c r="Q1075" s="30"/>
    </row>
    <row r="1076" spans="1:17">
      <c r="A1076" s="19" t="s">
        <v>459</v>
      </c>
      <c r="B1076" s="9" t="s">
        <v>549</v>
      </c>
      <c r="C1076" s="9" t="s">
        <v>546</v>
      </c>
      <c r="D1076" s="28" t="s">
        <v>527</v>
      </c>
      <c r="E1076" s="36">
        <v>2913.9826481720111</v>
      </c>
      <c r="F1076" s="16">
        <v>2898.9799999999991</v>
      </c>
      <c r="G1076" s="5">
        <f t="shared" si="80"/>
        <v>0.9948514970803195</v>
      </c>
      <c r="H1076" s="84">
        <f t="shared" si="81"/>
        <v>0.9948514970803195</v>
      </c>
      <c r="I1076" s="37">
        <v>2139.7551655180791</v>
      </c>
      <c r="J1076" s="91">
        <f t="shared" si="82"/>
        <v>0.35481855434525644</v>
      </c>
      <c r="K1076" s="38">
        <v>128.66663481750433</v>
      </c>
      <c r="L1076" s="16">
        <v>6</v>
      </c>
      <c r="M1076" s="5">
        <f t="shared" si="83"/>
        <v>4.6632135895293782E-2</v>
      </c>
      <c r="N1076" s="11">
        <f t="shared" si="84"/>
        <v>4.6632135895293782E-2</v>
      </c>
      <c r="O1076" s="30"/>
      <c r="P1076" s="30"/>
      <c r="Q1076" s="30"/>
    </row>
    <row r="1077" spans="1:17">
      <c r="A1077" s="19" t="s">
        <v>686</v>
      </c>
      <c r="B1077" s="9" t="s">
        <v>876</v>
      </c>
      <c r="C1077" s="9" t="s">
        <v>856</v>
      </c>
      <c r="D1077" s="28" t="s">
        <v>701</v>
      </c>
      <c r="E1077" s="36">
        <v>1672.1480684705066</v>
      </c>
      <c r="F1077" s="16">
        <v>1582.2537200000013</v>
      </c>
      <c r="G1077" s="5">
        <f t="shared" si="80"/>
        <v>0.94624019836190076</v>
      </c>
      <c r="H1077" s="84">
        <f t="shared" si="81"/>
        <v>0.94624019836190076</v>
      </c>
      <c r="I1077" s="37">
        <v>992.62147184052526</v>
      </c>
      <c r="J1077" s="91">
        <f t="shared" si="82"/>
        <v>0.59401520608472835</v>
      </c>
      <c r="K1077" s="38">
        <v>96.061080304470138</v>
      </c>
      <c r="L1077" s="16">
        <v>6.75</v>
      </c>
      <c r="M1077" s="5">
        <f t="shared" si="83"/>
        <v>7.0267791894548293E-2</v>
      </c>
      <c r="N1077" s="11">
        <f t="shared" si="84"/>
        <v>7.0267791894548293E-2</v>
      </c>
      <c r="O1077" s="30"/>
      <c r="P1077" s="30"/>
      <c r="Q1077" s="30"/>
    </row>
    <row r="1078" spans="1:17">
      <c r="A1078" s="19" t="s">
        <v>686</v>
      </c>
      <c r="B1078" s="9" t="s">
        <v>877</v>
      </c>
      <c r="C1078" s="9" t="s">
        <v>861</v>
      </c>
      <c r="D1078" s="28" t="s">
        <v>747</v>
      </c>
      <c r="E1078" s="36">
        <v>2064.744086772092</v>
      </c>
      <c r="F1078" s="16">
        <v>1614.2290600000001</v>
      </c>
      <c r="G1078" s="5">
        <f t="shared" si="80"/>
        <v>0.7818058762544261</v>
      </c>
      <c r="H1078" s="84">
        <f t="shared" si="81"/>
        <v>0.7818058762544261</v>
      </c>
      <c r="I1078" s="37">
        <v>1117.8567312981902</v>
      </c>
      <c r="J1078" s="91">
        <f t="shared" si="82"/>
        <v>0.44403930736755726</v>
      </c>
      <c r="K1078" s="38">
        <v>38.236690951867807</v>
      </c>
      <c r="L1078" s="16">
        <v>18</v>
      </c>
      <c r="M1078" s="5">
        <f t="shared" si="83"/>
        <v>0.4707520329794837</v>
      </c>
      <c r="N1078" s="11">
        <f t="shared" si="84"/>
        <v>0.4707520329794837</v>
      </c>
      <c r="O1078" s="30"/>
      <c r="P1078" s="30"/>
      <c r="Q1078" s="30"/>
    </row>
    <row r="1079" spans="1:17">
      <c r="A1079" s="19" t="s">
        <v>179</v>
      </c>
      <c r="B1079" s="9" t="s">
        <v>169</v>
      </c>
      <c r="C1079" s="9" t="s">
        <v>159</v>
      </c>
      <c r="D1079" s="28" t="s">
        <v>108</v>
      </c>
      <c r="E1079" s="36">
        <v>4576</v>
      </c>
      <c r="F1079" s="16">
        <v>3665.0199999999968</v>
      </c>
      <c r="G1079" s="5">
        <f t="shared" si="80"/>
        <v>0.80092220279720205</v>
      </c>
      <c r="H1079" s="84">
        <f t="shared" si="81"/>
        <v>0.80092220279720205</v>
      </c>
      <c r="I1079" s="37">
        <v>2656</v>
      </c>
      <c r="J1079" s="91">
        <f t="shared" si="82"/>
        <v>0.37990210843373373</v>
      </c>
      <c r="K1079" s="38">
        <v>60</v>
      </c>
      <c r="L1079" s="16">
        <v>9.5</v>
      </c>
      <c r="M1079" s="5">
        <f t="shared" si="83"/>
        <v>0.15833333333333333</v>
      </c>
      <c r="N1079" s="11">
        <f t="shared" si="84"/>
        <v>0.15833333333333333</v>
      </c>
      <c r="O1079" s="30"/>
      <c r="P1079" s="30"/>
      <c r="Q1079" s="30"/>
    </row>
    <row r="1080" spans="1:17">
      <c r="A1080" s="19" t="s">
        <v>179</v>
      </c>
      <c r="B1080" s="9" t="s">
        <v>166</v>
      </c>
      <c r="C1080" s="9" t="s">
        <v>81</v>
      </c>
      <c r="D1080" s="28" t="s">
        <v>120</v>
      </c>
      <c r="E1080" s="36">
        <v>3092</v>
      </c>
      <c r="F1080" s="16">
        <v>2412.4399999999996</v>
      </c>
      <c r="G1080" s="5">
        <f t="shared" si="80"/>
        <v>0.78021992238033622</v>
      </c>
      <c r="H1080" s="84">
        <f t="shared" si="81"/>
        <v>0.78021992238033622</v>
      </c>
      <c r="I1080" s="37">
        <v>1881</v>
      </c>
      <c r="J1080" s="91">
        <f t="shared" si="82"/>
        <v>0.28253056884635819</v>
      </c>
      <c r="K1080" s="38">
        <v>88</v>
      </c>
      <c r="L1080" s="16">
        <v>3</v>
      </c>
      <c r="M1080" s="5">
        <f t="shared" si="83"/>
        <v>3.4090909090909088E-2</v>
      </c>
      <c r="N1080" s="11">
        <f t="shared" si="84"/>
        <v>3.4090909090909088E-2</v>
      </c>
      <c r="O1080" s="30"/>
      <c r="P1080" s="30"/>
      <c r="Q1080" s="30"/>
    </row>
    <row r="1081" spans="1:17">
      <c r="A1081" s="19" t="s">
        <v>179</v>
      </c>
      <c r="B1081" s="9" t="s">
        <v>181</v>
      </c>
      <c r="C1081" s="9" t="s">
        <v>173</v>
      </c>
      <c r="D1081" s="28" t="s">
        <v>83</v>
      </c>
      <c r="E1081" s="36">
        <v>2996</v>
      </c>
      <c r="F1081" s="16">
        <v>2261.4800000000014</v>
      </c>
      <c r="G1081" s="5">
        <f t="shared" si="80"/>
        <v>0.75483311081441973</v>
      </c>
      <c r="H1081" s="84">
        <f t="shared" si="81"/>
        <v>0.75483311081441973</v>
      </c>
      <c r="I1081" s="37">
        <v>1854</v>
      </c>
      <c r="J1081" s="91">
        <f t="shared" si="82"/>
        <v>0.21978425026968784</v>
      </c>
      <c r="K1081" s="38">
        <v>68</v>
      </c>
      <c r="L1081" s="16">
        <v>5.75</v>
      </c>
      <c r="M1081" s="5">
        <f t="shared" si="83"/>
        <v>8.455882352941177E-2</v>
      </c>
      <c r="N1081" s="11">
        <f t="shared" si="84"/>
        <v>8.455882352941177E-2</v>
      </c>
      <c r="O1081" s="30"/>
      <c r="P1081" s="30"/>
      <c r="Q1081" s="30"/>
    </row>
    <row r="1082" spans="1:17">
      <c r="A1082" s="19" t="s">
        <v>345</v>
      </c>
      <c r="B1082" s="9" t="s">
        <v>348</v>
      </c>
      <c r="C1082" s="9" t="s">
        <v>341</v>
      </c>
      <c r="D1082" s="28" t="s">
        <v>297</v>
      </c>
      <c r="E1082" s="36">
        <v>10183.155881555913</v>
      </c>
      <c r="F1082" s="16">
        <v>7921.6166666666668</v>
      </c>
      <c r="G1082" s="5">
        <f t="shared" si="80"/>
        <v>0.77791371936224363</v>
      </c>
      <c r="H1082" s="84">
        <f t="shared" si="81"/>
        <v>0.77791371936224363</v>
      </c>
      <c r="I1082" s="37">
        <v>6374.2001223084108</v>
      </c>
      <c r="J1082" s="91">
        <f t="shared" si="82"/>
        <v>0.24276246661014156</v>
      </c>
      <c r="K1082" s="38">
        <v>38.650708960740211</v>
      </c>
      <c r="L1082" s="16">
        <v>17.75</v>
      </c>
      <c r="M1082" s="5">
        <f t="shared" si="83"/>
        <v>0.45924125267740146</v>
      </c>
      <c r="N1082" s="11">
        <f t="shared" si="84"/>
        <v>0.45924125267740146</v>
      </c>
      <c r="O1082" s="30"/>
      <c r="P1082" s="30"/>
      <c r="Q1082" s="30"/>
    </row>
    <row r="1083" spans="1:17">
      <c r="A1083" s="19" t="s">
        <v>686</v>
      </c>
      <c r="B1083" s="9" t="s">
        <v>879</v>
      </c>
      <c r="C1083" s="9" t="s">
        <v>863</v>
      </c>
      <c r="D1083" s="28" t="s">
        <v>770</v>
      </c>
      <c r="E1083" s="36">
        <v>1488.3724177656736</v>
      </c>
      <c r="F1083" s="16">
        <v>1377.6194100000009</v>
      </c>
      <c r="G1083" s="5">
        <f t="shared" si="80"/>
        <v>0.92558783914315357</v>
      </c>
      <c r="H1083" s="84">
        <f t="shared" si="81"/>
        <v>0.92558783914315357</v>
      </c>
      <c r="I1083" s="37">
        <v>735.71352243289778</v>
      </c>
      <c r="J1083" s="91">
        <f t="shared" si="82"/>
        <v>0.87249434459817121</v>
      </c>
      <c r="K1083" s="38">
        <v>89.629674161283404</v>
      </c>
      <c r="L1083" s="16">
        <v>12</v>
      </c>
      <c r="M1083" s="5">
        <f t="shared" si="83"/>
        <v>0.13388423100151736</v>
      </c>
      <c r="N1083" s="11">
        <f t="shared" si="84"/>
        <v>0.13388423100151736</v>
      </c>
      <c r="O1083" s="30"/>
      <c r="P1083" s="30"/>
      <c r="Q1083" s="30"/>
    </row>
    <row r="1084" spans="1:17">
      <c r="A1084" s="19" t="s">
        <v>459</v>
      </c>
      <c r="B1084" s="9" t="s">
        <v>548</v>
      </c>
      <c r="C1084" s="9" t="s">
        <v>467</v>
      </c>
      <c r="D1084" s="28" t="s">
        <v>468</v>
      </c>
      <c r="E1084" s="36">
        <v>1827.5895991304856</v>
      </c>
      <c r="F1084" s="16">
        <v>1373.9266666666663</v>
      </c>
      <c r="G1084" s="5">
        <f t="shared" si="80"/>
        <v>0.7517697995875775</v>
      </c>
      <c r="H1084" s="84">
        <f t="shared" si="81"/>
        <v>0.7517697995875775</v>
      </c>
      <c r="I1084" s="37">
        <v>1337.4973595001245</v>
      </c>
      <c r="J1084" s="91">
        <f t="shared" si="82"/>
        <v>2.7236918942521671E-2</v>
      </c>
      <c r="K1084" s="38">
        <v>104.8394802216702</v>
      </c>
      <c r="L1084" s="16">
        <v>33</v>
      </c>
      <c r="M1084" s="5">
        <f t="shared" si="83"/>
        <v>0.31476691729323297</v>
      </c>
      <c r="N1084" s="11">
        <f t="shared" si="84"/>
        <v>0.31476691729323297</v>
      </c>
      <c r="O1084" s="30"/>
      <c r="P1084" s="30"/>
      <c r="Q1084" s="30"/>
    </row>
    <row r="1085" spans="1:17">
      <c r="A1085" s="19" t="s">
        <v>686</v>
      </c>
      <c r="B1085" s="9" t="s">
        <v>879</v>
      </c>
      <c r="C1085" s="9" t="s">
        <v>862</v>
      </c>
      <c r="D1085" s="28" t="s">
        <v>762</v>
      </c>
      <c r="E1085" s="36">
        <v>1636.4919943822565</v>
      </c>
      <c r="F1085" s="16">
        <v>1114.0872100000001</v>
      </c>
      <c r="G1085" s="5">
        <f t="shared" si="80"/>
        <v>0.68077767188867067</v>
      </c>
      <c r="H1085" s="84">
        <f t="shared" si="81"/>
        <v>0.68077767188867067</v>
      </c>
      <c r="I1085" s="37">
        <v>985.29369782877723</v>
      </c>
      <c r="J1085" s="91">
        <f t="shared" si="82"/>
        <v>0.13071585909362482</v>
      </c>
      <c r="K1085" s="38">
        <v>117.59691047974516</v>
      </c>
      <c r="L1085" s="16">
        <v>16.125</v>
      </c>
      <c r="M1085" s="5">
        <f t="shared" si="83"/>
        <v>0.1371209493022979</v>
      </c>
      <c r="N1085" s="11">
        <f t="shared" si="84"/>
        <v>0.1371209493022979</v>
      </c>
      <c r="O1085" s="30"/>
      <c r="P1085" s="30"/>
      <c r="Q1085" s="30"/>
    </row>
    <row r="1086" spans="1:17">
      <c r="A1086" s="19" t="s">
        <v>686</v>
      </c>
      <c r="B1086" s="9" t="s">
        <v>881</v>
      </c>
      <c r="C1086" s="9" t="s">
        <v>871</v>
      </c>
      <c r="D1086" s="28" t="s">
        <v>829</v>
      </c>
      <c r="E1086" s="36">
        <v>3568.6444608731135</v>
      </c>
      <c r="F1086" s="16">
        <v>2976.4770200000003</v>
      </c>
      <c r="G1086" s="5">
        <f t="shared" si="80"/>
        <v>0.83406376080170452</v>
      </c>
      <c r="H1086" s="84">
        <f t="shared" si="81"/>
        <v>0.83406376080170452</v>
      </c>
      <c r="I1086" s="37">
        <v>2564.1521073973527</v>
      </c>
      <c r="J1086" s="91">
        <f t="shared" si="82"/>
        <v>0.16080360888619927</v>
      </c>
      <c r="K1086" s="38">
        <v>68.105266620487214</v>
      </c>
      <c r="L1086" s="16">
        <v>27</v>
      </c>
      <c r="M1086" s="5">
        <f t="shared" si="83"/>
        <v>0.39644511121960641</v>
      </c>
      <c r="N1086" s="11">
        <f t="shared" si="84"/>
        <v>0.39644511121960641</v>
      </c>
      <c r="O1086" s="30"/>
      <c r="P1086" s="30"/>
      <c r="Q1086" s="30"/>
    </row>
    <row r="1087" spans="1:17">
      <c r="A1087" s="19" t="s">
        <v>459</v>
      </c>
      <c r="B1087" s="9" t="s">
        <v>540</v>
      </c>
      <c r="C1087" s="9" t="s">
        <v>541</v>
      </c>
      <c r="D1087" s="28" t="s">
        <v>482</v>
      </c>
      <c r="E1087" s="36">
        <v>1856.203408080926</v>
      </c>
      <c r="F1087" s="16">
        <v>1464.1</v>
      </c>
      <c r="G1087" s="5">
        <f t="shared" si="80"/>
        <v>0.78876053864898876</v>
      </c>
      <c r="H1087" s="84">
        <f t="shared" si="81"/>
        <v>0.78876053864898876</v>
      </c>
      <c r="I1087" s="37">
        <v>1346.8162178267357</v>
      </c>
      <c r="J1087" s="91">
        <f t="shared" si="82"/>
        <v>8.7082246724439427E-2</v>
      </c>
      <c r="K1087" s="38">
        <v>46.065832218612655</v>
      </c>
      <c r="L1087" s="16">
        <v>19</v>
      </c>
      <c r="M1087" s="5">
        <f t="shared" si="83"/>
        <v>0.41245320197044333</v>
      </c>
      <c r="N1087" s="11">
        <f t="shared" si="84"/>
        <v>0.41245320197044333</v>
      </c>
      <c r="O1087" s="30"/>
      <c r="P1087" s="30"/>
      <c r="Q1087" s="30"/>
    </row>
    <row r="1088" spans="1:17">
      <c r="A1088" s="19" t="s">
        <v>686</v>
      </c>
      <c r="B1088" s="9" t="s">
        <v>879</v>
      </c>
      <c r="C1088" s="9" t="s">
        <v>863</v>
      </c>
      <c r="D1088" s="28" t="s">
        <v>774</v>
      </c>
      <c r="E1088" s="36">
        <v>1650.0604144724782</v>
      </c>
      <c r="F1088" s="16">
        <v>1489.6466900000009</v>
      </c>
      <c r="G1088" s="5">
        <f t="shared" si="80"/>
        <v>0.90278312050546261</v>
      </c>
      <c r="H1088" s="84">
        <f t="shared" si="81"/>
        <v>0.90278312050546261</v>
      </c>
      <c r="I1088" s="37">
        <v>989.39855057592104</v>
      </c>
      <c r="J1088" s="91">
        <f t="shared" si="82"/>
        <v>0.50560832046184978</v>
      </c>
      <c r="K1088" s="38">
        <v>89.20360815395388</v>
      </c>
      <c r="L1088" s="16">
        <v>6.75</v>
      </c>
      <c r="M1088" s="5">
        <f t="shared" si="83"/>
        <v>7.5669584893364103E-2</v>
      </c>
      <c r="N1088" s="11">
        <f t="shared" si="84"/>
        <v>7.5669584893364103E-2</v>
      </c>
      <c r="O1088" s="30"/>
      <c r="P1088" s="30"/>
      <c r="Q1088" s="30"/>
    </row>
    <row r="1089" spans="1:17">
      <c r="A1089" s="19" t="s">
        <v>686</v>
      </c>
      <c r="B1089" s="9" t="s">
        <v>879</v>
      </c>
      <c r="C1089" s="9" t="s">
        <v>862</v>
      </c>
      <c r="D1089" s="28" t="s">
        <v>765</v>
      </c>
      <c r="E1089" s="36">
        <v>1849.9474719103762</v>
      </c>
      <c r="F1089" s="16">
        <v>1341.3391099999997</v>
      </c>
      <c r="G1089" s="5">
        <f t="shared" si="80"/>
        <v>0.7250687548521827</v>
      </c>
      <c r="H1089" s="84">
        <f t="shared" si="81"/>
        <v>0.7250687548521827</v>
      </c>
      <c r="I1089" s="37">
        <v>1113.810267110792</v>
      </c>
      <c r="J1089" s="91">
        <f t="shared" si="82"/>
        <v>0.20427971406603596</v>
      </c>
      <c r="K1089" s="38">
        <v>132.93563793362497</v>
      </c>
      <c r="L1089" s="16">
        <v>12.75</v>
      </c>
      <c r="M1089" s="5">
        <f t="shared" si="83"/>
        <v>9.5911075451160052E-2</v>
      </c>
      <c r="N1089" s="11">
        <f t="shared" si="84"/>
        <v>9.5911075451160052E-2</v>
      </c>
      <c r="O1089" s="30"/>
      <c r="P1089" s="30"/>
      <c r="Q1089" s="30"/>
    </row>
    <row r="1090" spans="1:17">
      <c r="A1090" s="19" t="s">
        <v>686</v>
      </c>
      <c r="B1090" s="9" t="s">
        <v>879</v>
      </c>
      <c r="C1090" s="9" t="s">
        <v>863</v>
      </c>
      <c r="D1090" s="28" t="s">
        <v>776</v>
      </c>
      <c r="E1090" s="36">
        <v>1674.8810451767961</v>
      </c>
      <c r="F1090" s="16">
        <v>1464.6266600000008</v>
      </c>
      <c r="G1090" s="5">
        <f t="shared" si="80"/>
        <v>0.87446607878077609</v>
      </c>
      <c r="H1090" s="84">
        <f t="shared" si="81"/>
        <v>0.87446607878077609</v>
      </c>
      <c r="I1090" s="37">
        <v>1004.2813365805063</v>
      </c>
      <c r="J1090" s="91">
        <f t="shared" si="82"/>
        <v>0.45838283223198362</v>
      </c>
      <c r="K1090" s="38">
        <v>90.545431638756256</v>
      </c>
      <c r="L1090" s="16">
        <v>5.25</v>
      </c>
      <c r="M1090" s="5">
        <f t="shared" si="83"/>
        <v>5.798194237944123E-2</v>
      </c>
      <c r="N1090" s="11">
        <f t="shared" si="84"/>
        <v>5.798194237944123E-2</v>
      </c>
      <c r="O1090" s="30"/>
      <c r="P1090" s="30"/>
      <c r="Q1090" s="30"/>
    </row>
    <row r="1091" spans="1:17">
      <c r="A1091" s="19" t="s">
        <v>928</v>
      </c>
      <c r="B1091" s="9" t="s">
        <v>993</v>
      </c>
      <c r="C1091" s="9" t="s">
        <v>984</v>
      </c>
      <c r="D1091" s="28" t="s">
        <v>983</v>
      </c>
      <c r="E1091" s="36">
        <v>10079.975489337505</v>
      </c>
      <c r="F1091" s="16">
        <v>6744.2233333333334</v>
      </c>
      <c r="G1091" s="5">
        <f t="shared" ref="G1091:G1154" si="85">IFERROR(F1091/E1091,0)</f>
        <v>0.66907140205522364</v>
      </c>
      <c r="H1091" s="84">
        <f t="shared" ref="H1091:H1154" si="86">IF(G1091&gt;125%,125%,G1091)</f>
        <v>0.66907140205522364</v>
      </c>
      <c r="I1091" s="37">
        <v>6078.70332445846</v>
      </c>
      <c r="J1091" s="91">
        <f t="shared" ref="J1091:J1154" si="87">IF(I1091=0,0,F1091/I1091-1)</f>
        <v>0.10948387729288678</v>
      </c>
      <c r="K1091" s="38">
        <v>85.7305280977628</v>
      </c>
      <c r="L1091" s="16">
        <v>64.5</v>
      </c>
      <c r="M1091" s="5">
        <f t="shared" ref="M1091:M1154" si="88">IFERROR(L1091/K1091,0)</f>
        <v>0.75235743242415853</v>
      </c>
      <c r="N1091" s="11">
        <f t="shared" ref="N1091:N1154" si="89">IF(M1091&gt;125%,125%,M1091)</f>
        <v>0.75235743242415853</v>
      </c>
      <c r="O1091" s="15"/>
      <c r="P1091" s="15"/>
      <c r="Q1091" s="15"/>
    </row>
    <row r="1092" spans="1:17">
      <c r="A1092" s="19" t="s">
        <v>350</v>
      </c>
      <c r="B1092" s="9" t="s">
        <v>444</v>
      </c>
      <c r="C1092" s="9" t="s">
        <v>386</v>
      </c>
      <c r="D1092" s="28" t="s">
        <v>385</v>
      </c>
      <c r="E1092" s="36">
        <v>6072.1173190994405</v>
      </c>
      <c r="F1092" s="16">
        <v>4560.4966666666669</v>
      </c>
      <c r="G1092" s="5">
        <f t="shared" si="85"/>
        <v>0.75105542712785345</v>
      </c>
      <c r="H1092" s="84">
        <f t="shared" si="86"/>
        <v>0.75105542712785345</v>
      </c>
      <c r="I1092" s="37">
        <v>4329.8124421398561</v>
      </c>
      <c r="J1092" s="91">
        <f t="shared" si="87"/>
        <v>5.3278110220590369E-2</v>
      </c>
      <c r="K1092" s="38">
        <v>317.16351957298298</v>
      </c>
      <c r="L1092" s="16">
        <v>27</v>
      </c>
      <c r="M1092" s="5">
        <f t="shared" si="88"/>
        <v>8.512958878862166E-2</v>
      </c>
      <c r="N1092" s="11">
        <f t="shared" si="89"/>
        <v>8.512958878862166E-2</v>
      </c>
      <c r="O1092" s="30"/>
      <c r="P1092" s="30"/>
      <c r="Q1092" s="30"/>
    </row>
    <row r="1093" spans="1:17">
      <c r="A1093" s="19" t="s">
        <v>686</v>
      </c>
      <c r="B1093" s="9" t="s">
        <v>876</v>
      </c>
      <c r="C1093" s="9" t="s">
        <v>856</v>
      </c>
      <c r="D1093" s="28" t="s">
        <v>698</v>
      </c>
      <c r="E1093" s="36">
        <v>1861.2780251890499</v>
      </c>
      <c r="F1093" s="16">
        <v>1764.2598200000004</v>
      </c>
      <c r="G1093" s="5">
        <f t="shared" si="85"/>
        <v>0.94787548991817316</v>
      </c>
      <c r="H1093" s="84">
        <f t="shared" si="86"/>
        <v>0.94787548991817316</v>
      </c>
      <c r="I1093" s="37">
        <v>1271.4351191489013</v>
      </c>
      <c r="J1093" s="91">
        <f t="shared" si="87"/>
        <v>0.38761293708875688</v>
      </c>
      <c r="K1093" s="38">
        <v>87.748102201198677</v>
      </c>
      <c r="L1093" s="16">
        <v>9</v>
      </c>
      <c r="M1093" s="5">
        <f t="shared" si="88"/>
        <v>0.10256632080046349</v>
      </c>
      <c r="N1093" s="11">
        <f t="shared" si="89"/>
        <v>0.10256632080046349</v>
      </c>
      <c r="O1093" s="30"/>
      <c r="P1093" s="30"/>
      <c r="Q1093" s="30"/>
    </row>
    <row r="1094" spans="1:17">
      <c r="A1094" s="19" t="s">
        <v>459</v>
      </c>
      <c r="B1094" s="9" t="s">
        <v>549</v>
      </c>
      <c r="C1094" s="9" t="s">
        <v>544</v>
      </c>
      <c r="D1094" s="28" t="s">
        <v>510</v>
      </c>
      <c r="E1094" s="36">
        <v>2413.524491722249</v>
      </c>
      <c r="F1094" s="16">
        <v>2321.5369782330345</v>
      </c>
      <c r="G1094" s="5">
        <f t="shared" si="85"/>
        <v>0.96188664593845752</v>
      </c>
      <c r="H1094" s="84">
        <f t="shared" si="86"/>
        <v>0.96188664593845752</v>
      </c>
      <c r="I1094" s="37">
        <v>1855.2276588645989</v>
      </c>
      <c r="J1094" s="91">
        <f t="shared" si="87"/>
        <v>0.2513488396641399</v>
      </c>
      <c r="K1094" s="38">
        <v>136.60901968278236</v>
      </c>
      <c r="L1094" s="16">
        <v>12.75</v>
      </c>
      <c r="M1094" s="5">
        <f t="shared" si="88"/>
        <v>9.3332051057877244E-2</v>
      </c>
      <c r="N1094" s="11">
        <f t="shared" si="89"/>
        <v>9.3332051057877244E-2</v>
      </c>
      <c r="O1094" s="30"/>
      <c r="P1094" s="30"/>
      <c r="Q1094" s="30"/>
    </row>
    <row r="1095" spans="1:17">
      <c r="A1095" s="19" t="s">
        <v>350</v>
      </c>
      <c r="B1095" s="9" t="s">
        <v>443</v>
      </c>
      <c r="C1095" s="9" t="s">
        <v>440</v>
      </c>
      <c r="D1095" s="28" t="s">
        <v>426</v>
      </c>
      <c r="E1095" s="36">
        <v>8033.651220692781</v>
      </c>
      <c r="F1095" s="16">
        <v>6301.8166666666666</v>
      </c>
      <c r="G1095" s="5">
        <f t="shared" si="85"/>
        <v>0.78442746561298071</v>
      </c>
      <c r="H1095" s="84">
        <f t="shared" si="86"/>
        <v>0.78442746561298071</v>
      </c>
      <c r="I1095" s="37">
        <v>5728.5130018414256</v>
      </c>
      <c r="J1095" s="91">
        <f t="shared" si="87"/>
        <v>0.10007896720160248</v>
      </c>
      <c r="K1095" s="38">
        <v>241.00953662078342</v>
      </c>
      <c r="L1095" s="16">
        <v>19.5</v>
      </c>
      <c r="M1095" s="5">
        <f t="shared" si="88"/>
        <v>8.0909661391043983E-2</v>
      </c>
      <c r="N1095" s="11">
        <f t="shared" si="89"/>
        <v>8.0909661391043983E-2</v>
      </c>
      <c r="O1095" s="30"/>
      <c r="P1095" s="30"/>
      <c r="Q1095" s="30"/>
    </row>
    <row r="1096" spans="1:17">
      <c r="A1096" s="19" t="s">
        <v>928</v>
      </c>
      <c r="B1096" s="9" t="s">
        <v>994</v>
      </c>
      <c r="C1096" s="9" t="s">
        <v>959</v>
      </c>
      <c r="D1096" s="28" t="s">
        <v>963</v>
      </c>
      <c r="E1096" s="36">
        <v>7844.1232604509805</v>
      </c>
      <c r="F1096" s="16">
        <v>5920.953333333332</v>
      </c>
      <c r="G1096" s="5">
        <f t="shared" si="85"/>
        <v>0.75482665643284652</v>
      </c>
      <c r="H1096" s="84">
        <f t="shared" si="86"/>
        <v>0.75482665643284652</v>
      </c>
      <c r="I1096" s="37">
        <v>3959.9393233287669</v>
      </c>
      <c r="J1096" s="91">
        <f t="shared" si="87"/>
        <v>0.49521314593177057</v>
      </c>
      <c r="K1096" s="38">
        <v>213.26453859389269</v>
      </c>
      <c r="L1096" s="16">
        <v>63.75</v>
      </c>
      <c r="M1096" s="5">
        <f t="shared" si="88"/>
        <v>0.29892452078681225</v>
      </c>
      <c r="N1096" s="11">
        <f t="shared" si="89"/>
        <v>0.29892452078681225</v>
      </c>
      <c r="O1096" s="15"/>
      <c r="P1096" s="15"/>
      <c r="Q1096" s="15"/>
    </row>
    <row r="1097" spans="1:17">
      <c r="A1097" s="19" t="s">
        <v>686</v>
      </c>
      <c r="B1097" s="9" t="s">
        <v>879</v>
      </c>
      <c r="C1097" s="9" t="s">
        <v>864</v>
      </c>
      <c r="D1097" s="28" t="s">
        <v>785</v>
      </c>
      <c r="E1097" s="36">
        <v>1384.1748726041756</v>
      </c>
      <c r="F1097" s="16">
        <v>2488.8419100000001</v>
      </c>
      <c r="G1097" s="5">
        <f t="shared" si="85"/>
        <v>1.7980689862672574</v>
      </c>
      <c r="H1097" s="84">
        <f t="shared" si="86"/>
        <v>1.25</v>
      </c>
      <c r="I1097" s="37">
        <v>947.10465351966513</v>
      </c>
      <c r="J1097" s="91">
        <f t="shared" si="87"/>
        <v>1.6278425522996578</v>
      </c>
      <c r="K1097" s="38">
        <v>77.566169162711745</v>
      </c>
      <c r="L1097" s="16">
        <v>7.75</v>
      </c>
      <c r="M1097" s="5">
        <f t="shared" si="88"/>
        <v>9.9914693269725699E-2</v>
      </c>
      <c r="N1097" s="11">
        <f t="shared" si="89"/>
        <v>9.9914693269725699E-2</v>
      </c>
      <c r="O1097" s="30"/>
      <c r="P1097" s="30"/>
      <c r="Q1097" s="30"/>
    </row>
    <row r="1098" spans="1:17">
      <c r="A1098" s="19" t="s">
        <v>179</v>
      </c>
      <c r="B1098" s="9" t="s">
        <v>181</v>
      </c>
      <c r="C1098" s="9" t="s">
        <v>173</v>
      </c>
      <c r="D1098" s="28" t="s">
        <v>82</v>
      </c>
      <c r="E1098" s="36">
        <v>2872</v>
      </c>
      <c r="F1098" s="16">
        <v>1741.5633333333335</v>
      </c>
      <c r="G1098" s="5">
        <f t="shared" si="85"/>
        <v>0.60639391829155065</v>
      </c>
      <c r="H1098" s="84">
        <f t="shared" si="86"/>
        <v>0.60639391829155065</v>
      </c>
      <c r="I1098" s="37">
        <v>1724</v>
      </c>
      <c r="J1098" s="91">
        <f t="shared" si="87"/>
        <v>1.018754833720048E-2</v>
      </c>
      <c r="K1098" s="38">
        <v>68</v>
      </c>
      <c r="L1098" s="16">
        <v>7.25</v>
      </c>
      <c r="M1098" s="5">
        <f t="shared" si="88"/>
        <v>0.10661764705882353</v>
      </c>
      <c r="N1098" s="11">
        <f t="shared" si="89"/>
        <v>0.10661764705882353</v>
      </c>
      <c r="O1098" s="30"/>
      <c r="P1098" s="30"/>
      <c r="Q1098" s="30"/>
    </row>
    <row r="1099" spans="1:17">
      <c r="A1099" s="19" t="s">
        <v>686</v>
      </c>
      <c r="B1099" s="9" t="s">
        <v>882</v>
      </c>
      <c r="C1099" s="9" t="s">
        <v>875</v>
      </c>
      <c r="D1099" s="28" t="s">
        <v>850</v>
      </c>
      <c r="E1099" s="36">
        <v>4212.2915236956051</v>
      </c>
      <c r="F1099" s="16">
        <v>3653.1963500000002</v>
      </c>
      <c r="G1099" s="5">
        <f t="shared" si="85"/>
        <v>0.8672705413311258</v>
      </c>
      <c r="H1099" s="84">
        <f t="shared" si="86"/>
        <v>0.8672705413311258</v>
      </c>
      <c r="I1099" s="37">
        <v>3083.8727991981409</v>
      </c>
      <c r="J1099" s="91">
        <f t="shared" si="87"/>
        <v>0.18461317566337132</v>
      </c>
      <c r="K1099" s="38">
        <v>51.300799866578117</v>
      </c>
      <c r="L1099" s="16">
        <v>18.75</v>
      </c>
      <c r="M1099" s="5">
        <f t="shared" si="88"/>
        <v>0.36549137730336656</v>
      </c>
      <c r="N1099" s="11">
        <f t="shared" si="89"/>
        <v>0.36549137730336656</v>
      </c>
      <c r="O1099" s="30"/>
      <c r="P1099" s="30"/>
      <c r="Q1099" s="30"/>
    </row>
    <row r="1100" spans="1:17">
      <c r="A1100" s="19" t="s">
        <v>686</v>
      </c>
      <c r="B1100" s="9" t="s">
        <v>879</v>
      </c>
      <c r="C1100" s="9" t="s">
        <v>864</v>
      </c>
      <c r="D1100" s="28" t="s">
        <v>781</v>
      </c>
      <c r="E1100" s="36">
        <v>1995.4867884490307</v>
      </c>
      <c r="F1100" s="16">
        <v>1702.1288900000006</v>
      </c>
      <c r="G1100" s="5">
        <f t="shared" si="85"/>
        <v>0.85298930559342911</v>
      </c>
      <c r="H1100" s="84">
        <f t="shared" si="86"/>
        <v>0.85298930559342911</v>
      </c>
      <c r="I1100" s="37">
        <v>990.70159181212887</v>
      </c>
      <c r="J1100" s="91">
        <f t="shared" si="87"/>
        <v>0.71810452720336682</v>
      </c>
      <c r="K1100" s="38">
        <v>126.99657648753782</v>
      </c>
      <c r="L1100" s="16">
        <v>6</v>
      </c>
      <c r="M1100" s="5">
        <f t="shared" si="88"/>
        <v>4.7245368071703729E-2</v>
      </c>
      <c r="N1100" s="11">
        <f t="shared" si="89"/>
        <v>4.7245368071703729E-2</v>
      </c>
      <c r="O1100" s="30"/>
      <c r="P1100" s="30"/>
      <c r="Q1100" s="30"/>
    </row>
    <row r="1101" spans="1:17">
      <c r="A1101" s="19" t="s">
        <v>686</v>
      </c>
      <c r="B1101" s="9" t="s">
        <v>879</v>
      </c>
      <c r="C1101" s="9" t="s">
        <v>864</v>
      </c>
      <c r="D1101" s="28" t="s">
        <v>780</v>
      </c>
      <c r="E1101" s="36">
        <v>1984.326485058845</v>
      </c>
      <c r="F1101" s="16">
        <v>1671.5223100000007</v>
      </c>
      <c r="G1101" s="5">
        <f t="shared" si="85"/>
        <v>0.8423625459751054</v>
      </c>
      <c r="H1101" s="84">
        <f t="shared" si="86"/>
        <v>0.8423625459751054</v>
      </c>
      <c r="I1101" s="37">
        <v>985.16082331505561</v>
      </c>
      <c r="J1101" s="91">
        <f t="shared" si="87"/>
        <v>0.69669994019387227</v>
      </c>
      <c r="K1101" s="38">
        <v>126.28631354251601</v>
      </c>
      <c r="L1101" s="16">
        <v>6</v>
      </c>
      <c r="M1101" s="5">
        <f t="shared" si="88"/>
        <v>4.7511086765392181E-2</v>
      </c>
      <c r="N1101" s="11">
        <f t="shared" si="89"/>
        <v>4.7511086765392181E-2</v>
      </c>
      <c r="O1101" s="30"/>
      <c r="P1101" s="30"/>
      <c r="Q1101" s="30"/>
    </row>
    <row r="1102" spans="1:17">
      <c r="A1102" s="19" t="s">
        <v>686</v>
      </c>
      <c r="B1102" s="9" t="s">
        <v>876</v>
      </c>
      <c r="C1102" s="9" t="s">
        <v>857</v>
      </c>
      <c r="D1102" s="28" t="s">
        <v>720</v>
      </c>
      <c r="E1102" s="36">
        <v>2268.7365093267977</v>
      </c>
      <c r="F1102" s="16">
        <v>1736.1961900000019</v>
      </c>
      <c r="G1102" s="5">
        <f t="shared" si="85"/>
        <v>0.76527008881925362</v>
      </c>
      <c r="H1102" s="84">
        <f t="shared" si="86"/>
        <v>0.76527008881925362</v>
      </c>
      <c r="I1102" s="37">
        <v>1602.9680493065082</v>
      </c>
      <c r="J1102" s="91">
        <f t="shared" si="87"/>
        <v>8.3113409996619758E-2</v>
      </c>
      <c r="K1102" s="38">
        <v>100.86901258371559</v>
      </c>
      <c r="L1102" s="16">
        <v>28.5</v>
      </c>
      <c r="M1102" s="5">
        <f t="shared" si="88"/>
        <v>0.28254465142450569</v>
      </c>
      <c r="N1102" s="11">
        <f t="shared" si="89"/>
        <v>0.28254465142450569</v>
      </c>
      <c r="O1102" s="30"/>
      <c r="P1102" s="30"/>
      <c r="Q1102" s="30"/>
    </row>
    <row r="1103" spans="1:17">
      <c r="A1103" s="19" t="s">
        <v>686</v>
      </c>
      <c r="B1103" s="9" t="s">
        <v>880</v>
      </c>
      <c r="C1103" s="9" t="s">
        <v>865</v>
      </c>
      <c r="D1103" s="28" t="s">
        <v>793</v>
      </c>
      <c r="E1103" s="36">
        <v>1806.0993693442688</v>
      </c>
      <c r="F1103" s="16">
        <v>1470.7211250000003</v>
      </c>
      <c r="G1103" s="5">
        <f t="shared" si="85"/>
        <v>0.81430797771330121</v>
      </c>
      <c r="H1103" s="84">
        <f t="shared" si="86"/>
        <v>0.81430797771330121</v>
      </c>
      <c r="I1103" s="37">
        <v>1388.8809182591601</v>
      </c>
      <c r="J1103" s="91">
        <f t="shared" si="87"/>
        <v>5.8925287016988959E-2</v>
      </c>
      <c r="K1103" s="38">
        <v>110.70248553049223</v>
      </c>
      <c r="L1103" s="16">
        <v>15.75</v>
      </c>
      <c r="M1103" s="5">
        <f t="shared" si="88"/>
        <v>0.14227322832477662</v>
      </c>
      <c r="N1103" s="11">
        <f t="shared" si="89"/>
        <v>0.14227322832477662</v>
      </c>
      <c r="O1103" s="30"/>
      <c r="P1103" s="30"/>
      <c r="Q1103" s="30"/>
    </row>
    <row r="1104" spans="1:17">
      <c r="A1104" s="19" t="s">
        <v>686</v>
      </c>
      <c r="B1104" s="9" t="s">
        <v>877</v>
      </c>
      <c r="C1104" s="9" t="s">
        <v>858</v>
      </c>
      <c r="D1104" s="28" t="s">
        <v>725</v>
      </c>
      <c r="E1104" s="36">
        <v>2280.7131447272945</v>
      </c>
      <c r="F1104" s="16">
        <v>1783.2007900000015</v>
      </c>
      <c r="G1104" s="5">
        <f t="shared" si="85"/>
        <v>0.78186105697795649</v>
      </c>
      <c r="H1104" s="84">
        <f t="shared" si="86"/>
        <v>0.78186105697795649</v>
      </c>
      <c r="I1104" s="37">
        <v>1304.9142980771637</v>
      </c>
      <c r="J1104" s="91">
        <f t="shared" si="87"/>
        <v>0.36652712950391408</v>
      </c>
      <c r="K1104" s="38">
        <v>118.25835764320658</v>
      </c>
      <c r="L1104" s="16">
        <v>17.25</v>
      </c>
      <c r="M1104" s="5">
        <f t="shared" si="88"/>
        <v>0.14586706888019205</v>
      </c>
      <c r="N1104" s="11">
        <f t="shared" si="89"/>
        <v>0.14586706888019205</v>
      </c>
      <c r="O1104" s="30"/>
      <c r="P1104" s="30"/>
      <c r="Q1104" s="30"/>
    </row>
    <row r="1105" spans="1:17">
      <c r="A1105" s="19" t="s">
        <v>686</v>
      </c>
      <c r="B1105" s="9" t="s">
        <v>877</v>
      </c>
      <c r="C1105" s="9" t="s">
        <v>858</v>
      </c>
      <c r="D1105" s="28" t="s">
        <v>724</v>
      </c>
      <c r="E1105" s="36">
        <v>2534.1867361504005</v>
      </c>
      <c r="F1105" s="16">
        <v>1965.1370200000019</v>
      </c>
      <c r="G1105" s="5">
        <f t="shared" si="85"/>
        <v>0.77545075584492118</v>
      </c>
      <c r="H1105" s="84">
        <f t="shared" si="86"/>
        <v>0.77545075584492118</v>
      </c>
      <c r="I1105" s="37">
        <v>1449.9336038373885</v>
      </c>
      <c r="J1105" s="91">
        <f t="shared" si="87"/>
        <v>0.35532897147778231</v>
      </c>
      <c r="K1105" s="38">
        <v>132.89762145146244</v>
      </c>
      <c r="L1105" s="16">
        <v>39</v>
      </c>
      <c r="M1105" s="5">
        <f t="shared" si="88"/>
        <v>0.29345897672249749</v>
      </c>
      <c r="N1105" s="11">
        <f t="shared" si="89"/>
        <v>0.29345897672249749</v>
      </c>
      <c r="O1105" s="30"/>
      <c r="P1105" s="30"/>
      <c r="Q1105" s="30"/>
    </row>
    <row r="1106" spans="1:17">
      <c r="A1106" s="19" t="s">
        <v>686</v>
      </c>
      <c r="B1106" s="9" t="s">
        <v>879</v>
      </c>
      <c r="C1106" s="9" t="s">
        <v>862</v>
      </c>
      <c r="D1106" s="28" t="s">
        <v>763</v>
      </c>
      <c r="E1106" s="36">
        <v>1778.7956460676689</v>
      </c>
      <c r="F1106" s="16">
        <v>1250.1443999999999</v>
      </c>
      <c r="G1106" s="5">
        <f t="shared" si="85"/>
        <v>0.7028038340231253</v>
      </c>
      <c r="H1106" s="84">
        <f t="shared" si="86"/>
        <v>0.7028038340231253</v>
      </c>
      <c r="I1106" s="37">
        <v>1070.9714106834538</v>
      </c>
      <c r="J1106" s="91">
        <f t="shared" si="87"/>
        <v>0.16729950727835452</v>
      </c>
      <c r="K1106" s="38">
        <v>127.82272878233169</v>
      </c>
      <c r="L1106" s="16">
        <v>13.125</v>
      </c>
      <c r="M1106" s="5">
        <f t="shared" si="88"/>
        <v>0.10268126901241842</v>
      </c>
      <c r="N1106" s="11">
        <f t="shared" si="89"/>
        <v>0.10268126901241842</v>
      </c>
      <c r="O1106" s="30"/>
      <c r="P1106" s="30"/>
      <c r="Q1106" s="30"/>
    </row>
    <row r="1107" spans="1:17">
      <c r="A1107" s="19" t="s">
        <v>179</v>
      </c>
      <c r="B1107" s="9" t="s">
        <v>169</v>
      </c>
      <c r="C1107" s="9" t="s">
        <v>159</v>
      </c>
      <c r="D1107" s="28" t="s">
        <v>97</v>
      </c>
      <c r="E1107" s="36">
        <v>5348</v>
      </c>
      <c r="F1107" s="16">
        <v>3117.5133333333324</v>
      </c>
      <c r="G1107" s="5">
        <f t="shared" si="85"/>
        <v>0.58293069060084746</v>
      </c>
      <c r="H1107" s="84">
        <f t="shared" si="86"/>
        <v>0.58293069060084746</v>
      </c>
      <c r="I1107" s="37">
        <v>3103</v>
      </c>
      <c r="J1107" s="91">
        <f t="shared" si="87"/>
        <v>4.6771941132235373E-3</v>
      </c>
      <c r="K1107" s="38">
        <v>68</v>
      </c>
      <c r="L1107" s="16">
        <v>10</v>
      </c>
      <c r="M1107" s="5">
        <f t="shared" si="88"/>
        <v>0.14705882352941177</v>
      </c>
      <c r="N1107" s="11">
        <f t="shared" si="89"/>
        <v>0.14705882352941177</v>
      </c>
      <c r="O1107" s="30"/>
      <c r="P1107" s="30"/>
      <c r="Q1107" s="30"/>
    </row>
    <row r="1108" spans="1:17">
      <c r="A1108" s="19" t="s">
        <v>995</v>
      </c>
      <c r="B1108" s="9" t="s">
        <v>1084</v>
      </c>
      <c r="C1108" s="9" t="s">
        <v>1011</v>
      </c>
      <c r="D1108" s="28" t="s">
        <v>1014</v>
      </c>
      <c r="E1108" s="36">
        <v>3376.6233794836676</v>
      </c>
      <c r="F1108" s="16">
        <v>2892.81</v>
      </c>
      <c r="G1108" s="5">
        <f t="shared" si="85"/>
        <v>0.85671680696659469</v>
      </c>
      <c r="H1108" s="84">
        <f t="shared" si="86"/>
        <v>0.85671680696659469</v>
      </c>
      <c r="I1108" s="37">
        <v>2281.1175903336839</v>
      </c>
      <c r="J1108" s="91">
        <f t="shared" si="87"/>
        <v>0.26815470287826648</v>
      </c>
      <c r="K1108" s="38">
        <v>57.607747156828765</v>
      </c>
      <c r="L1108" s="16">
        <v>11.25</v>
      </c>
      <c r="M1108" s="5">
        <f t="shared" si="88"/>
        <v>0.19528623414787427</v>
      </c>
      <c r="N1108" s="11">
        <f t="shared" si="89"/>
        <v>0.19528623414787427</v>
      </c>
      <c r="O1108" s="15"/>
      <c r="P1108" s="15"/>
      <c r="Q1108" s="15"/>
    </row>
    <row r="1109" spans="1:17">
      <c r="A1109" s="19" t="s">
        <v>686</v>
      </c>
      <c r="B1109" s="9" t="s">
        <v>879</v>
      </c>
      <c r="C1109" s="9" t="s">
        <v>863</v>
      </c>
      <c r="D1109" s="28" t="s">
        <v>771</v>
      </c>
      <c r="E1109" s="36">
        <v>1428.8375210550471</v>
      </c>
      <c r="F1109" s="16">
        <v>1226.4526500000006</v>
      </c>
      <c r="G1109" s="5">
        <f t="shared" si="85"/>
        <v>0.85835697336278904</v>
      </c>
      <c r="H1109" s="84">
        <f t="shared" si="86"/>
        <v>0.85835697336278904</v>
      </c>
      <c r="I1109" s="37">
        <v>706.28498153558201</v>
      </c>
      <c r="J1109" s="91">
        <f t="shared" si="87"/>
        <v>0.73648411344311304</v>
      </c>
      <c r="K1109" s="38">
        <v>86.044487194832058</v>
      </c>
      <c r="L1109" s="16">
        <v>11.25</v>
      </c>
      <c r="M1109" s="5">
        <f t="shared" si="88"/>
        <v>0.13074631933741931</v>
      </c>
      <c r="N1109" s="11">
        <f t="shared" si="89"/>
        <v>0.13074631933741931</v>
      </c>
      <c r="O1109" s="30"/>
      <c r="P1109" s="30"/>
      <c r="Q1109" s="30"/>
    </row>
    <row r="1110" spans="1:17">
      <c r="A1110" s="19" t="s">
        <v>686</v>
      </c>
      <c r="B1110" s="9" t="s">
        <v>882</v>
      </c>
      <c r="C1110" s="9" t="s">
        <v>874</v>
      </c>
      <c r="D1110" s="28" t="s">
        <v>842</v>
      </c>
      <c r="E1110" s="36">
        <v>2432.4224070657615</v>
      </c>
      <c r="F1110" s="16">
        <v>1859.9332599999984</v>
      </c>
      <c r="G1110" s="5">
        <f t="shared" si="85"/>
        <v>0.76464238061498602</v>
      </c>
      <c r="H1110" s="84">
        <f t="shared" si="86"/>
        <v>0.76464238061498602</v>
      </c>
      <c r="I1110" s="37">
        <v>1356.272477464024</v>
      </c>
      <c r="J1110" s="91">
        <f t="shared" si="87"/>
        <v>0.37135663438199829</v>
      </c>
      <c r="K1110" s="38">
        <v>46.47933884120021</v>
      </c>
      <c r="L1110" s="16">
        <v>18</v>
      </c>
      <c r="M1110" s="5">
        <f t="shared" si="88"/>
        <v>0.38726884780995297</v>
      </c>
      <c r="N1110" s="11">
        <f t="shared" si="89"/>
        <v>0.38726884780995297</v>
      </c>
      <c r="O1110" s="30"/>
      <c r="P1110" s="30"/>
      <c r="Q1110" s="30"/>
    </row>
    <row r="1111" spans="1:17">
      <c r="A1111" s="19" t="s">
        <v>550</v>
      </c>
      <c r="B1111" s="9" t="s">
        <v>623</v>
      </c>
      <c r="C1111" s="9" t="s">
        <v>552</v>
      </c>
      <c r="D1111" s="28" t="s">
        <v>560</v>
      </c>
      <c r="E1111" s="36">
        <v>4108.5807277565136</v>
      </c>
      <c r="F1111" s="16">
        <v>2783.4999999999982</v>
      </c>
      <c r="G1111" s="5">
        <f t="shared" si="85"/>
        <v>0.67748455840124766</v>
      </c>
      <c r="H1111" s="84">
        <f t="shared" si="86"/>
        <v>0.67748455840124766</v>
      </c>
      <c r="I1111" s="37">
        <v>2551.6728939586119</v>
      </c>
      <c r="J1111" s="91">
        <f t="shared" si="87"/>
        <v>9.0852987696920184E-2</v>
      </c>
      <c r="K1111" s="38">
        <v>110.59459171192779</v>
      </c>
      <c r="L1111" s="16">
        <v>29.25</v>
      </c>
      <c r="M1111" s="5">
        <f t="shared" si="88"/>
        <v>0.26447947903446478</v>
      </c>
      <c r="N1111" s="11">
        <f t="shared" si="89"/>
        <v>0.26447947903446478</v>
      </c>
      <c r="O1111" s="30"/>
      <c r="P1111" s="30"/>
      <c r="Q1111" s="30"/>
    </row>
    <row r="1112" spans="1:17">
      <c r="A1112" s="19" t="s">
        <v>350</v>
      </c>
      <c r="B1112" s="9" t="s">
        <v>441</v>
      </c>
      <c r="C1112" s="9" t="s">
        <v>430</v>
      </c>
      <c r="D1112" s="28" t="s">
        <v>352</v>
      </c>
      <c r="E1112" s="36">
        <v>6560.5320347065999</v>
      </c>
      <c r="F1112" s="16">
        <v>7115.7400000000016</v>
      </c>
      <c r="G1112" s="5">
        <f t="shared" si="85"/>
        <v>1.0846284969505879</v>
      </c>
      <c r="H1112" s="84">
        <f t="shared" si="86"/>
        <v>1.0846284969505879</v>
      </c>
      <c r="I1112" s="37">
        <v>4678.083728978846</v>
      </c>
      <c r="J1112" s="91">
        <f t="shared" si="87"/>
        <v>0.52108008583105425</v>
      </c>
      <c r="K1112" s="38">
        <v>201.81596104119799</v>
      </c>
      <c r="L1112" s="16">
        <v>13.5</v>
      </c>
      <c r="M1112" s="5">
        <f t="shared" si="88"/>
        <v>6.6892627968330801E-2</v>
      </c>
      <c r="N1112" s="11">
        <f t="shared" si="89"/>
        <v>6.6892627968330801E-2</v>
      </c>
      <c r="O1112" s="30"/>
      <c r="P1112" s="30"/>
      <c r="Q1112" s="30"/>
    </row>
    <row r="1113" spans="1:17">
      <c r="A1113" s="19" t="s">
        <v>686</v>
      </c>
      <c r="B1113" s="9" t="s">
        <v>881</v>
      </c>
      <c r="C1113" s="9" t="s">
        <v>867</v>
      </c>
      <c r="D1113" s="28" t="s">
        <v>805</v>
      </c>
      <c r="E1113" s="36">
        <v>2761.9370034478529</v>
      </c>
      <c r="F1113" s="16">
        <v>2489.2242300000003</v>
      </c>
      <c r="G1113" s="5">
        <f t="shared" si="85"/>
        <v>0.9012603208880533</v>
      </c>
      <c r="H1113" s="84">
        <f t="shared" si="86"/>
        <v>0.9012603208880533</v>
      </c>
      <c r="I1113" s="37">
        <v>1804.8274072996801</v>
      </c>
      <c r="J1113" s="91">
        <f t="shared" si="87"/>
        <v>0.3792034739345469</v>
      </c>
      <c r="K1113" s="38">
        <v>74.715084636490147</v>
      </c>
      <c r="L1113" s="16">
        <v>27</v>
      </c>
      <c r="M1113" s="5">
        <f t="shared" si="88"/>
        <v>0.36137280886935452</v>
      </c>
      <c r="N1113" s="11">
        <f t="shared" si="89"/>
        <v>0.36137280886935452</v>
      </c>
      <c r="O1113" s="30"/>
      <c r="P1113" s="30"/>
      <c r="Q1113" s="30"/>
    </row>
    <row r="1114" spans="1:17">
      <c r="A1114" s="19" t="s">
        <v>686</v>
      </c>
      <c r="B1114" s="9" t="s">
        <v>882</v>
      </c>
      <c r="C1114" s="9" t="s">
        <v>873</v>
      </c>
      <c r="D1114" s="28" t="s">
        <v>841</v>
      </c>
      <c r="E1114" s="36">
        <v>2297.670589017217</v>
      </c>
      <c r="F1114" s="16">
        <v>2066.8557900000019</v>
      </c>
      <c r="G1114" s="5">
        <f t="shared" si="85"/>
        <v>0.89954399898727799</v>
      </c>
      <c r="H1114" s="84">
        <f t="shared" si="86"/>
        <v>0.89954399898727799</v>
      </c>
      <c r="I1114" s="37">
        <v>1451.433667042535</v>
      </c>
      <c r="J1114" s="91">
        <f t="shared" si="87"/>
        <v>0.42400981659152293</v>
      </c>
      <c r="K1114" s="38">
        <v>46.072285883447343</v>
      </c>
      <c r="L1114" s="16">
        <v>5.25</v>
      </c>
      <c r="M1114" s="5">
        <f t="shared" si="88"/>
        <v>0.11395136792824508</v>
      </c>
      <c r="N1114" s="11">
        <f t="shared" si="89"/>
        <v>0.11395136792824508</v>
      </c>
      <c r="O1114" s="30"/>
      <c r="P1114" s="30"/>
      <c r="Q1114" s="30"/>
    </row>
    <row r="1115" spans="1:17">
      <c r="A1115" s="19" t="s">
        <v>345</v>
      </c>
      <c r="B1115" s="9" t="s">
        <v>349</v>
      </c>
      <c r="C1115" s="9" t="s">
        <v>343</v>
      </c>
      <c r="D1115" s="28" t="s">
        <v>314</v>
      </c>
      <c r="E1115" s="36">
        <v>7345.1277530276502</v>
      </c>
      <c r="F1115" s="16">
        <v>4567.6166666666668</v>
      </c>
      <c r="G1115" s="5">
        <f t="shared" si="85"/>
        <v>0.62185666747374169</v>
      </c>
      <c r="H1115" s="84">
        <f t="shared" si="86"/>
        <v>0.62185666747374169</v>
      </c>
      <c r="I1115" s="37">
        <v>4544.2503740070415</v>
      </c>
      <c r="J1115" s="91">
        <f t="shared" si="87"/>
        <v>5.1419465778734796E-3</v>
      </c>
      <c r="K1115" s="38">
        <v>188.95902158584101</v>
      </c>
      <c r="L1115" s="16">
        <v>17.5</v>
      </c>
      <c r="M1115" s="5">
        <f t="shared" si="88"/>
        <v>9.2612672594994547E-2</v>
      </c>
      <c r="N1115" s="11">
        <f t="shared" si="89"/>
        <v>9.2612672594994547E-2</v>
      </c>
      <c r="O1115" s="30"/>
      <c r="P1115" s="30"/>
      <c r="Q1115" s="30"/>
    </row>
    <row r="1116" spans="1:17">
      <c r="A1116" s="19" t="s">
        <v>686</v>
      </c>
      <c r="B1116" s="9" t="s">
        <v>879</v>
      </c>
      <c r="C1116" s="9" t="s">
        <v>862</v>
      </c>
      <c r="D1116" s="28" t="s">
        <v>764</v>
      </c>
      <c r="E1116" s="36">
        <v>1849.9474719103762</v>
      </c>
      <c r="F1116" s="16">
        <v>1295.2093100000002</v>
      </c>
      <c r="G1116" s="5">
        <f t="shared" si="85"/>
        <v>0.7001330198108181</v>
      </c>
      <c r="H1116" s="84">
        <f t="shared" si="86"/>
        <v>0.7001330198108181</v>
      </c>
      <c r="I1116" s="37">
        <v>1113.810267110792</v>
      </c>
      <c r="J1116" s="91">
        <f t="shared" si="87"/>
        <v>0.16286350399673966</v>
      </c>
      <c r="K1116" s="38">
        <v>132.93563793362497</v>
      </c>
      <c r="L1116" s="16">
        <v>22.5</v>
      </c>
      <c r="M1116" s="5">
        <f t="shared" si="88"/>
        <v>0.16925483903145894</v>
      </c>
      <c r="N1116" s="11">
        <f t="shared" si="89"/>
        <v>0.16925483903145894</v>
      </c>
      <c r="O1116" s="30"/>
      <c r="P1116" s="30"/>
      <c r="Q1116" s="30"/>
    </row>
    <row r="1117" spans="1:17">
      <c r="A1117" s="19" t="s">
        <v>179</v>
      </c>
      <c r="B1117" s="9" t="s">
        <v>166</v>
      </c>
      <c r="C1117" s="9" t="s">
        <v>81</v>
      </c>
      <c r="D1117" s="28" t="s">
        <v>121</v>
      </c>
      <c r="E1117" s="36">
        <v>2972</v>
      </c>
      <c r="F1117" s="16">
        <v>2182.8800000000006</v>
      </c>
      <c r="G1117" s="5">
        <f t="shared" si="85"/>
        <v>0.7344818304172277</v>
      </c>
      <c r="H1117" s="84">
        <f t="shared" si="86"/>
        <v>0.7344818304172277</v>
      </c>
      <c r="I1117" s="37">
        <v>1797</v>
      </c>
      <c r="J1117" s="91">
        <f t="shared" si="87"/>
        <v>0.21473567056204823</v>
      </c>
      <c r="K1117" s="38">
        <v>88</v>
      </c>
      <c r="L1117" s="16">
        <v>7.75</v>
      </c>
      <c r="M1117" s="5">
        <f t="shared" si="88"/>
        <v>8.8068181818181823E-2</v>
      </c>
      <c r="N1117" s="11">
        <f t="shared" si="89"/>
        <v>8.8068181818181823E-2</v>
      </c>
      <c r="O1117" s="30"/>
      <c r="P1117" s="30"/>
      <c r="Q1117" s="30"/>
    </row>
    <row r="1118" spans="1:17">
      <c r="A1118" s="19" t="s">
        <v>686</v>
      </c>
      <c r="B1118" s="9" t="s">
        <v>881</v>
      </c>
      <c r="C1118" s="9" t="s">
        <v>868</v>
      </c>
      <c r="D1118" s="28" t="s">
        <v>816</v>
      </c>
      <c r="E1118" s="36">
        <v>2390.6626435769326</v>
      </c>
      <c r="F1118" s="16">
        <v>1894.3584500000029</v>
      </c>
      <c r="G1118" s="5">
        <f t="shared" si="85"/>
        <v>0.79239890040095551</v>
      </c>
      <c r="H1118" s="84">
        <f t="shared" si="86"/>
        <v>0.79239890040095551</v>
      </c>
      <c r="I1118" s="37">
        <v>1587.5730237508158</v>
      </c>
      <c r="J1118" s="91">
        <f t="shared" si="87"/>
        <v>0.19324177323470315</v>
      </c>
      <c r="K1118" s="38">
        <v>113.98779219817432</v>
      </c>
      <c r="L1118" s="16">
        <v>25.75</v>
      </c>
      <c r="M1118" s="5">
        <f t="shared" si="88"/>
        <v>0.2259013838537389</v>
      </c>
      <c r="N1118" s="11">
        <f t="shared" si="89"/>
        <v>0.2259013838537389</v>
      </c>
      <c r="O1118" s="30"/>
      <c r="P1118" s="30"/>
      <c r="Q1118" s="30"/>
    </row>
    <row r="1119" spans="1:17">
      <c r="A1119" s="19" t="s">
        <v>686</v>
      </c>
      <c r="B1119" s="9" t="s">
        <v>881</v>
      </c>
      <c r="C1119" s="9" t="s">
        <v>867</v>
      </c>
      <c r="D1119" s="28" t="s">
        <v>811</v>
      </c>
      <c r="E1119" s="36">
        <v>2419.2597518505772</v>
      </c>
      <c r="F1119" s="16">
        <v>2180.2486753364446</v>
      </c>
      <c r="G1119" s="5">
        <f t="shared" si="85"/>
        <v>0.90120487213855205</v>
      </c>
      <c r="H1119" s="84">
        <f t="shared" si="86"/>
        <v>0.90120487213855205</v>
      </c>
      <c r="I1119" s="37">
        <v>1717.6265805676105</v>
      </c>
      <c r="J1119" s="91">
        <f t="shared" si="87"/>
        <v>0.26933799232191369</v>
      </c>
      <c r="K1119" s="38">
        <v>42.69433407799437</v>
      </c>
      <c r="L1119" s="16">
        <v>31.5</v>
      </c>
      <c r="M1119" s="5">
        <f t="shared" si="88"/>
        <v>0.73780281810826542</v>
      </c>
      <c r="N1119" s="11">
        <f t="shared" si="89"/>
        <v>0.73780281810826542</v>
      </c>
      <c r="O1119" s="30"/>
      <c r="P1119" s="30"/>
      <c r="Q1119" s="30"/>
    </row>
    <row r="1120" spans="1:17">
      <c r="A1120" s="19" t="s">
        <v>350</v>
      </c>
      <c r="B1120" s="9" t="s">
        <v>441</v>
      </c>
      <c r="C1120" s="9" t="s">
        <v>431</v>
      </c>
      <c r="D1120" s="28" t="s">
        <v>417</v>
      </c>
      <c r="E1120" s="36">
        <v>8916.1012344041937</v>
      </c>
      <c r="F1120" s="16">
        <v>6793.7399999999989</v>
      </c>
      <c r="G1120" s="5">
        <f t="shared" si="85"/>
        <v>0.76196308469281093</v>
      </c>
      <c r="H1120" s="84">
        <f t="shared" si="86"/>
        <v>0.76196308469281093</v>
      </c>
      <c r="I1120" s="37">
        <v>6357.7569456163465</v>
      </c>
      <c r="J1120" s="91">
        <f t="shared" si="87"/>
        <v>6.8574979841634409E-2</v>
      </c>
      <c r="K1120" s="38">
        <v>267.48303703212582</v>
      </c>
      <c r="L1120" s="16">
        <v>31.5</v>
      </c>
      <c r="M1120" s="5">
        <f t="shared" si="88"/>
        <v>0.11776447714034562</v>
      </c>
      <c r="N1120" s="11">
        <f t="shared" si="89"/>
        <v>0.11776447714034562</v>
      </c>
      <c r="O1120" s="30"/>
      <c r="P1120" s="30"/>
      <c r="Q1120" s="30"/>
    </row>
    <row r="1121" spans="1:17">
      <c r="A1121" s="19" t="s">
        <v>686</v>
      </c>
      <c r="B1121" s="9" t="s">
        <v>877</v>
      </c>
      <c r="C1121" s="9" t="s">
        <v>858</v>
      </c>
      <c r="D1121" s="28" t="s">
        <v>726</v>
      </c>
      <c r="E1121" s="36">
        <v>2530.2868992774766</v>
      </c>
      <c r="F1121" s="16">
        <v>1646.6932000000002</v>
      </c>
      <c r="G1121" s="5">
        <f t="shared" si="85"/>
        <v>0.65079307823559984</v>
      </c>
      <c r="H1121" s="84">
        <f t="shared" si="86"/>
        <v>0.65079307823559984</v>
      </c>
      <c r="I1121" s="37">
        <v>1447.7023984770408</v>
      </c>
      <c r="J1121" s="91">
        <f t="shared" si="87"/>
        <v>0.13745283680699472</v>
      </c>
      <c r="K1121" s="38">
        <v>132.67238796472571</v>
      </c>
      <c r="L1121" s="16">
        <v>17.25</v>
      </c>
      <c r="M1121" s="5">
        <f t="shared" si="88"/>
        <v>0.13001951848930574</v>
      </c>
      <c r="N1121" s="11">
        <f t="shared" si="89"/>
        <v>0.13001951848930574</v>
      </c>
      <c r="O1121" s="30"/>
      <c r="P1121" s="30"/>
      <c r="Q1121" s="30"/>
    </row>
    <row r="1122" spans="1:17">
      <c r="A1122" s="19" t="s">
        <v>686</v>
      </c>
      <c r="B1122" s="9" t="s">
        <v>882</v>
      </c>
      <c r="C1122" s="9" t="s">
        <v>874</v>
      </c>
      <c r="D1122" s="28" t="s">
        <v>843</v>
      </c>
      <c r="E1122" s="36">
        <v>2147.3800756913738</v>
      </c>
      <c r="F1122" s="16">
        <v>1949.0073700000003</v>
      </c>
      <c r="G1122" s="5">
        <f t="shared" si="85"/>
        <v>0.90762105510012936</v>
      </c>
      <c r="H1122" s="84">
        <f t="shared" si="86"/>
        <v>0.90762105510012936</v>
      </c>
      <c r="I1122" s="37">
        <v>1283.9696594009808</v>
      </c>
      <c r="J1122" s="91">
        <f t="shared" si="87"/>
        <v>0.5179543813436247</v>
      </c>
      <c r="K1122" s="38">
        <v>46.47933884120021</v>
      </c>
      <c r="L1122" s="16">
        <v>18</v>
      </c>
      <c r="M1122" s="5">
        <f t="shared" si="88"/>
        <v>0.38726884780995297</v>
      </c>
      <c r="N1122" s="11">
        <f t="shared" si="89"/>
        <v>0.38726884780995297</v>
      </c>
      <c r="O1122" s="30"/>
      <c r="P1122" s="30"/>
      <c r="Q1122" s="30"/>
    </row>
    <row r="1123" spans="1:17">
      <c r="A1123" s="19" t="s">
        <v>686</v>
      </c>
      <c r="B1123" s="9" t="s">
        <v>876</v>
      </c>
      <c r="C1123" s="9" t="s">
        <v>854</v>
      </c>
      <c r="D1123" s="28" t="s">
        <v>693</v>
      </c>
      <c r="E1123" s="36">
        <v>2623.086063255133</v>
      </c>
      <c r="F1123" s="16">
        <v>1651.3795300000008</v>
      </c>
      <c r="G1123" s="5">
        <f t="shared" si="85"/>
        <v>0.6295559848885447</v>
      </c>
      <c r="H1123" s="84">
        <f t="shared" si="86"/>
        <v>0.6295559848885447</v>
      </c>
      <c r="I1123" s="37">
        <v>1636.6875008185166</v>
      </c>
      <c r="J1123" s="91">
        <f t="shared" si="87"/>
        <v>8.9766856373845183E-3</v>
      </c>
      <c r="K1123" s="38">
        <v>74.962463777891983</v>
      </c>
      <c r="L1123" s="16">
        <v>24.75</v>
      </c>
      <c r="M1123" s="5">
        <f t="shared" si="88"/>
        <v>0.33016524207811987</v>
      </c>
      <c r="N1123" s="11">
        <f t="shared" si="89"/>
        <v>0.33016524207811987</v>
      </c>
      <c r="O1123" s="30"/>
      <c r="P1123" s="30"/>
      <c r="Q1123" s="30"/>
    </row>
    <row r="1124" spans="1:17">
      <c r="A1124" s="19" t="s">
        <v>995</v>
      </c>
      <c r="B1124" s="9" t="s">
        <v>1084</v>
      </c>
      <c r="C1124" s="9" t="s">
        <v>1011</v>
      </c>
      <c r="D1124" s="28" t="s">
        <v>1013</v>
      </c>
      <c r="E1124" s="36">
        <v>2382.982651586196</v>
      </c>
      <c r="F1124" s="16">
        <v>1689.3033333333331</v>
      </c>
      <c r="G1124" s="5">
        <f t="shared" si="85"/>
        <v>0.70890290880165419</v>
      </c>
      <c r="H1124" s="84">
        <f t="shared" si="86"/>
        <v>0.70890290880165419</v>
      </c>
      <c r="I1124" s="37">
        <v>1609.8519239727868</v>
      </c>
      <c r="J1124" s="91">
        <f t="shared" si="87"/>
        <v>4.9353240616364369E-2</v>
      </c>
      <c r="K1124" s="38">
        <v>40.655485271407059</v>
      </c>
      <c r="L1124" s="16">
        <v>2.5</v>
      </c>
      <c r="M1124" s="5">
        <f t="shared" si="88"/>
        <v>6.1492317292747851E-2</v>
      </c>
      <c r="N1124" s="11">
        <f t="shared" si="89"/>
        <v>6.1492317292747851E-2</v>
      </c>
      <c r="O1124" s="15"/>
      <c r="P1124" s="15"/>
      <c r="Q1124" s="15"/>
    </row>
    <row r="1125" spans="1:17">
      <c r="A1125" s="19" t="s">
        <v>686</v>
      </c>
      <c r="B1125" s="9" t="s">
        <v>882</v>
      </c>
      <c r="C1125" s="9" t="s">
        <v>874</v>
      </c>
      <c r="D1125" s="28" t="s">
        <v>845</v>
      </c>
      <c r="E1125" s="36">
        <v>2397.1136063467802</v>
      </c>
      <c r="F1125" s="16">
        <v>1541.2143227714751</v>
      </c>
      <c r="G1125" s="5">
        <f t="shared" si="85"/>
        <v>0.64294588236904537</v>
      </c>
      <c r="H1125" s="84">
        <f t="shared" si="86"/>
        <v>0.64294588236904537</v>
      </c>
      <c r="I1125" s="37">
        <v>1428.396075783812</v>
      </c>
      <c r="J1125" s="91">
        <f t="shared" si="87"/>
        <v>7.8982467748488938E-2</v>
      </c>
      <c r="K1125" s="38">
        <v>66.603120581886998</v>
      </c>
      <c r="L1125" s="16">
        <v>14.25</v>
      </c>
      <c r="M1125" s="5">
        <f t="shared" si="88"/>
        <v>0.21395393902722551</v>
      </c>
      <c r="N1125" s="11">
        <f t="shared" si="89"/>
        <v>0.21395393902722551</v>
      </c>
      <c r="O1125" s="30"/>
      <c r="P1125" s="30"/>
      <c r="Q1125" s="30"/>
    </row>
    <row r="1126" spans="1:17">
      <c r="A1126" s="19" t="s">
        <v>686</v>
      </c>
      <c r="B1126" s="9" t="s">
        <v>877</v>
      </c>
      <c r="C1126" s="9" t="s">
        <v>858</v>
      </c>
      <c r="D1126" s="28" t="s">
        <v>723</v>
      </c>
      <c r="E1126" s="36">
        <v>2385.2282460777633</v>
      </c>
      <c r="F1126" s="16">
        <v>1583.66959</v>
      </c>
      <c r="G1126" s="5">
        <f t="shared" si="85"/>
        <v>0.66394886636285844</v>
      </c>
      <c r="H1126" s="84">
        <f t="shared" si="86"/>
        <v>0.66394886636285844</v>
      </c>
      <c r="I1126" s="37">
        <v>1364.7103003123805</v>
      </c>
      <c r="J1126" s="91">
        <f t="shared" si="87"/>
        <v>0.16044378769435541</v>
      </c>
      <c r="K1126" s="38">
        <v>124.29458466009591</v>
      </c>
      <c r="L1126" s="16">
        <v>27</v>
      </c>
      <c r="M1126" s="5">
        <f t="shared" si="88"/>
        <v>0.21722587571965396</v>
      </c>
      <c r="N1126" s="11">
        <f t="shared" si="89"/>
        <v>0.21722587571965396</v>
      </c>
      <c r="O1126" s="30"/>
      <c r="P1126" s="30"/>
      <c r="Q1126" s="30"/>
    </row>
    <row r="1127" spans="1:17">
      <c r="A1127" s="19" t="s">
        <v>686</v>
      </c>
      <c r="B1127" s="9" t="s">
        <v>877</v>
      </c>
      <c r="C1127" s="9" t="s">
        <v>858</v>
      </c>
      <c r="D1127" s="28" t="s">
        <v>728</v>
      </c>
      <c r="E1127" s="36">
        <v>2700.6429556334874</v>
      </c>
      <c r="F1127" s="16">
        <v>2064.7069300000012</v>
      </c>
      <c r="G1127" s="5">
        <f t="shared" si="85"/>
        <v>0.76452421290754624</v>
      </c>
      <c r="H1127" s="84">
        <f t="shared" si="86"/>
        <v>0.76452421290754624</v>
      </c>
      <c r="I1127" s="37">
        <v>1545.167846005894</v>
      </c>
      <c r="J1127" s="91">
        <f t="shared" si="87"/>
        <v>0.33623472384379749</v>
      </c>
      <c r="K1127" s="38">
        <v>142.51123246260042</v>
      </c>
      <c r="L1127" s="16">
        <v>33.75</v>
      </c>
      <c r="M1127" s="5">
        <f t="shared" si="88"/>
        <v>0.2368234378216966</v>
      </c>
      <c r="N1127" s="11">
        <f t="shared" si="89"/>
        <v>0.2368234378216966</v>
      </c>
      <c r="O1127" s="30"/>
      <c r="P1127" s="30"/>
      <c r="Q1127" s="30"/>
    </row>
    <row r="1128" spans="1:17">
      <c r="A1128" s="19" t="s">
        <v>350</v>
      </c>
      <c r="B1128" s="9" t="s">
        <v>442</v>
      </c>
      <c r="C1128" s="9" t="s">
        <v>400</v>
      </c>
      <c r="D1128" s="28" t="s">
        <v>367</v>
      </c>
      <c r="E1128" s="36">
        <v>12044.239014022274</v>
      </c>
      <c r="F1128" s="16">
        <v>9132.496666666666</v>
      </c>
      <c r="G1128" s="5">
        <f t="shared" si="85"/>
        <v>0.75824605074960172</v>
      </c>
      <c r="H1128" s="84">
        <f t="shared" si="86"/>
        <v>0.75824605074960172</v>
      </c>
      <c r="I1128" s="37">
        <v>8588.3215357166791</v>
      </c>
      <c r="J1128" s="91">
        <f t="shared" si="87"/>
        <v>6.3362221440697031E-2</v>
      </c>
      <c r="K1128" s="38">
        <v>246.32717042066798</v>
      </c>
      <c r="L1128" s="16">
        <v>4.5</v>
      </c>
      <c r="M1128" s="5">
        <f t="shared" si="88"/>
        <v>1.8268386683917469E-2</v>
      </c>
      <c r="N1128" s="11">
        <f t="shared" si="89"/>
        <v>1.8268386683917469E-2</v>
      </c>
      <c r="O1128" s="30"/>
      <c r="P1128" s="30"/>
      <c r="Q1128" s="30"/>
    </row>
    <row r="1129" spans="1:17">
      <c r="A1129" s="19" t="s">
        <v>686</v>
      </c>
      <c r="B1129" s="9" t="s">
        <v>876</v>
      </c>
      <c r="C1129" s="9" t="s">
        <v>854</v>
      </c>
      <c r="D1129" s="28" t="s">
        <v>691</v>
      </c>
      <c r="E1129" s="36">
        <v>2583.9355249975943</v>
      </c>
      <c r="F1129" s="16">
        <v>1616.7261600000008</v>
      </c>
      <c r="G1129" s="5">
        <f t="shared" si="85"/>
        <v>0.62568363039999075</v>
      </c>
      <c r="H1129" s="84">
        <f t="shared" si="86"/>
        <v>0.62568363039999075</v>
      </c>
      <c r="I1129" s="37">
        <v>1612.2593291645089</v>
      </c>
      <c r="J1129" s="91">
        <f t="shared" si="87"/>
        <v>2.7705411621383735E-3</v>
      </c>
      <c r="K1129" s="38">
        <v>73.84362103493838</v>
      </c>
      <c r="L1129" s="16">
        <v>32.25</v>
      </c>
      <c r="M1129" s="5">
        <f t="shared" si="88"/>
        <v>0.43673372930535503</v>
      </c>
      <c r="N1129" s="11">
        <f t="shared" si="89"/>
        <v>0.43673372930535503</v>
      </c>
      <c r="O1129" s="30"/>
      <c r="P1129" s="30"/>
      <c r="Q1129" s="30"/>
    </row>
    <row r="1130" spans="1:17">
      <c r="A1130" s="19" t="s">
        <v>459</v>
      </c>
      <c r="B1130" s="9" t="s">
        <v>549</v>
      </c>
      <c r="C1130" s="9" t="s">
        <v>546</v>
      </c>
      <c r="D1130" s="28" t="s">
        <v>526</v>
      </c>
      <c r="E1130" s="36">
        <v>3376.0405969511344</v>
      </c>
      <c r="F1130" s="16">
        <v>2595.4433333333332</v>
      </c>
      <c r="G1130" s="5">
        <f t="shared" si="85"/>
        <v>0.76878321181245568</v>
      </c>
      <c r="H1130" s="84">
        <f t="shared" si="86"/>
        <v>0.76878321181245568</v>
      </c>
      <c r="I1130" s="37">
        <v>2540.0617266651175</v>
      </c>
      <c r="J1130" s="91">
        <f t="shared" si="87"/>
        <v>2.1803252293765008E-2</v>
      </c>
      <c r="K1130" s="38">
        <v>63.539078922224355</v>
      </c>
      <c r="L1130" s="16">
        <v>15</v>
      </c>
      <c r="M1130" s="5">
        <f t="shared" si="88"/>
        <v>0.23607518796992477</v>
      </c>
      <c r="N1130" s="11">
        <f t="shared" si="89"/>
        <v>0.23607518796992477</v>
      </c>
      <c r="O1130" s="30"/>
      <c r="P1130" s="30"/>
      <c r="Q1130" s="30"/>
    </row>
    <row r="1131" spans="1:17">
      <c r="A1131" s="19" t="s">
        <v>686</v>
      </c>
      <c r="B1131" s="9" t="s">
        <v>882</v>
      </c>
      <c r="C1131" s="9" t="s">
        <v>872</v>
      </c>
      <c r="D1131" s="28" t="s">
        <v>837</v>
      </c>
      <c r="E1131" s="36">
        <v>2455.9860953212406</v>
      </c>
      <c r="F1131" s="16">
        <v>1839.4835900000007</v>
      </c>
      <c r="G1131" s="5">
        <f t="shared" si="85"/>
        <v>0.74897964345331447</v>
      </c>
      <c r="H1131" s="84">
        <f t="shared" si="86"/>
        <v>0.74897964345331447</v>
      </c>
      <c r="I1131" s="37">
        <v>1446.4555359805649</v>
      </c>
      <c r="J1131" s="91">
        <f t="shared" si="87"/>
        <v>0.27171803366426928</v>
      </c>
      <c r="K1131" s="38">
        <v>153.54712359214653</v>
      </c>
      <c r="L1131" s="16">
        <v>12.75</v>
      </c>
      <c r="M1131" s="5">
        <f t="shared" si="88"/>
        <v>8.3036397567867709E-2</v>
      </c>
      <c r="N1131" s="11">
        <f t="shared" si="89"/>
        <v>8.3036397567867709E-2</v>
      </c>
      <c r="O1131" s="30"/>
      <c r="P1131" s="30"/>
      <c r="Q1131" s="30"/>
    </row>
    <row r="1132" spans="1:17">
      <c r="A1132" s="19" t="s">
        <v>1149</v>
      </c>
      <c r="B1132" s="9" t="s">
        <v>1217</v>
      </c>
      <c r="C1132" s="9" t="s">
        <v>1160</v>
      </c>
      <c r="D1132" s="28" t="s">
        <v>1161</v>
      </c>
      <c r="E1132" s="36">
        <v>5837.540613264131</v>
      </c>
      <c r="F1132" s="16">
        <v>2384.5300000000002</v>
      </c>
      <c r="G1132" s="5">
        <f t="shared" si="85"/>
        <v>0.40848195464059678</v>
      </c>
      <c r="H1132" s="84">
        <f t="shared" si="86"/>
        <v>0.40848195464059678</v>
      </c>
      <c r="I1132" s="37">
        <v>2013.18328386649</v>
      </c>
      <c r="J1132" s="91">
        <f t="shared" si="87"/>
        <v>0.18445748040402332</v>
      </c>
      <c r="K1132" s="38">
        <v>281.66722347784957</v>
      </c>
      <c r="L1132" s="16">
        <v>18</v>
      </c>
      <c r="M1132" s="5">
        <f t="shared" si="88"/>
        <v>6.3905199113149666E-2</v>
      </c>
      <c r="N1132" s="11">
        <f t="shared" si="89"/>
        <v>6.3905199113149666E-2</v>
      </c>
      <c r="O1132" s="15"/>
      <c r="P1132" s="15"/>
      <c r="Q1132" s="15"/>
    </row>
    <row r="1133" spans="1:17">
      <c r="A1133" s="19" t="s">
        <v>686</v>
      </c>
      <c r="B1133" s="9" t="s">
        <v>877</v>
      </c>
      <c r="C1133" s="9" t="s">
        <v>861</v>
      </c>
      <c r="D1133" s="28" t="s">
        <v>748</v>
      </c>
      <c r="E1133" s="36">
        <v>3097.1161301581392</v>
      </c>
      <c r="F1133" s="16">
        <v>1979.4427300000016</v>
      </c>
      <c r="G1133" s="5">
        <f t="shared" si="85"/>
        <v>0.63912447800235728</v>
      </c>
      <c r="H1133" s="84">
        <f t="shared" si="86"/>
        <v>0.63912447800235728</v>
      </c>
      <c r="I1133" s="37">
        <v>1676.785096947285</v>
      </c>
      <c r="J1133" s="91">
        <f t="shared" si="87"/>
        <v>0.18049876135214227</v>
      </c>
      <c r="K1133" s="38">
        <v>57.3550364278017</v>
      </c>
      <c r="L1133" s="16">
        <v>24</v>
      </c>
      <c r="M1133" s="5">
        <f t="shared" si="88"/>
        <v>0.4184462515373189</v>
      </c>
      <c r="N1133" s="11">
        <f t="shared" si="89"/>
        <v>0.4184462515373189</v>
      </c>
      <c r="O1133" s="30"/>
      <c r="P1133" s="30"/>
      <c r="Q1133" s="30"/>
    </row>
    <row r="1134" spans="1:17">
      <c r="A1134" s="19" t="s">
        <v>1149</v>
      </c>
      <c r="B1134" s="9" t="s">
        <v>1217</v>
      </c>
      <c r="C1134" s="9" t="s">
        <v>1160</v>
      </c>
      <c r="D1134" s="28" t="s">
        <v>1162</v>
      </c>
      <c r="E1134" s="36">
        <v>7005.0487359169574</v>
      </c>
      <c r="F1134" s="16">
        <v>3450.2233333333338</v>
      </c>
      <c r="G1134" s="5">
        <f t="shared" si="85"/>
        <v>0.49253380860050522</v>
      </c>
      <c r="H1134" s="84">
        <f t="shared" si="86"/>
        <v>0.49253380860050522</v>
      </c>
      <c r="I1134" s="37">
        <v>2215.7677652618599</v>
      </c>
      <c r="J1134" s="91">
        <f t="shared" si="87"/>
        <v>0.55712317302602576</v>
      </c>
      <c r="K1134" s="38">
        <v>338.00066817341951</v>
      </c>
      <c r="L1134" s="16">
        <v>18.25</v>
      </c>
      <c r="M1134" s="5">
        <f t="shared" si="88"/>
        <v>5.399397610254543E-2</v>
      </c>
      <c r="N1134" s="11">
        <f t="shared" si="89"/>
        <v>5.399397610254543E-2</v>
      </c>
      <c r="O1134" s="15"/>
      <c r="P1134" s="15"/>
      <c r="Q1134" s="15"/>
    </row>
    <row r="1135" spans="1:17">
      <c r="A1135" s="19" t="s">
        <v>686</v>
      </c>
      <c r="B1135" s="9" t="s">
        <v>879</v>
      </c>
      <c r="C1135" s="9" t="s">
        <v>863</v>
      </c>
      <c r="D1135" s="28" t="s">
        <v>772</v>
      </c>
      <c r="E1135" s="36">
        <v>2464.4334162693162</v>
      </c>
      <c r="F1135" s="16">
        <v>1941.2443300000009</v>
      </c>
      <c r="G1135" s="5">
        <f t="shared" si="85"/>
        <v>0.78770410966861337</v>
      </c>
      <c r="H1135" s="84">
        <f t="shared" si="86"/>
        <v>0.78770410966861337</v>
      </c>
      <c r="I1135" s="37">
        <v>1782.6213803306773</v>
      </c>
      <c r="J1135" s="91">
        <f t="shared" si="87"/>
        <v>8.8982972727444265E-2</v>
      </c>
      <c r="K1135" s="38">
        <v>94.022667183748808</v>
      </c>
      <c r="L1135" s="16">
        <v>9</v>
      </c>
      <c r="M1135" s="5">
        <f t="shared" si="88"/>
        <v>9.5721598520612808E-2</v>
      </c>
      <c r="N1135" s="11">
        <f t="shared" si="89"/>
        <v>9.5721598520612808E-2</v>
      </c>
      <c r="O1135" s="30"/>
      <c r="P1135" s="30"/>
      <c r="Q1135" s="30"/>
    </row>
    <row r="1136" spans="1:17">
      <c r="A1136" s="19" t="s">
        <v>686</v>
      </c>
      <c r="B1136" s="9" t="s">
        <v>876</v>
      </c>
      <c r="C1136" s="9" t="s">
        <v>855</v>
      </c>
      <c r="D1136" s="28" t="s">
        <v>694</v>
      </c>
      <c r="E1136" s="36">
        <v>2345.8353895173705</v>
      </c>
      <c r="F1136" s="16">
        <v>1665.1039600000011</v>
      </c>
      <c r="G1136" s="5">
        <f t="shared" si="85"/>
        <v>0.70981278884303034</v>
      </c>
      <c r="H1136" s="84">
        <f t="shared" si="86"/>
        <v>0.70981278884303034</v>
      </c>
      <c r="I1136" s="37">
        <v>1437.6979451749098</v>
      </c>
      <c r="J1136" s="91">
        <f t="shared" si="87"/>
        <v>0.15817370789761065</v>
      </c>
      <c r="K1136" s="38">
        <v>130.18262643388618</v>
      </c>
      <c r="L1136" s="16">
        <v>17.25</v>
      </c>
      <c r="M1136" s="5">
        <f t="shared" si="88"/>
        <v>0.13250616055714998</v>
      </c>
      <c r="N1136" s="11">
        <f t="shared" si="89"/>
        <v>0.13250616055714998</v>
      </c>
      <c r="O1136" s="30"/>
      <c r="P1136" s="30"/>
      <c r="Q1136" s="30"/>
    </row>
    <row r="1137" spans="1:17">
      <c r="A1137" s="19" t="s">
        <v>686</v>
      </c>
      <c r="B1137" s="9" t="s">
        <v>880</v>
      </c>
      <c r="C1137" s="9" t="s">
        <v>865</v>
      </c>
      <c r="D1137" s="28" t="s">
        <v>790</v>
      </c>
      <c r="E1137" s="36">
        <v>2237.3216576410186</v>
      </c>
      <c r="F1137" s="16">
        <v>1473.5441040000001</v>
      </c>
      <c r="G1137" s="5">
        <f t="shared" si="85"/>
        <v>0.65861969331386694</v>
      </c>
      <c r="H1137" s="84">
        <f t="shared" si="86"/>
        <v>0.65861969331386694</v>
      </c>
      <c r="I1137" s="37">
        <v>1439.6610219332335</v>
      </c>
      <c r="J1137" s="91">
        <f t="shared" si="87"/>
        <v>2.3535458382603736E-2</v>
      </c>
      <c r="K1137" s="38">
        <v>159.53955737247799</v>
      </c>
      <c r="L1137" s="16">
        <v>13.875</v>
      </c>
      <c r="M1137" s="5">
        <f t="shared" si="88"/>
        <v>8.6969026544344435E-2</v>
      </c>
      <c r="N1137" s="11">
        <f t="shared" si="89"/>
        <v>8.6969026544344435E-2</v>
      </c>
      <c r="O1137" s="30"/>
      <c r="P1137" s="30"/>
      <c r="Q1137" s="30"/>
    </row>
    <row r="1138" spans="1:17">
      <c r="A1138" s="19" t="s">
        <v>686</v>
      </c>
      <c r="B1138" s="9" t="s">
        <v>877</v>
      </c>
      <c r="C1138" s="9" t="s">
        <v>861</v>
      </c>
      <c r="D1138" s="28" t="s">
        <v>746</v>
      </c>
      <c r="E1138" s="36">
        <v>3333.165599016927</v>
      </c>
      <c r="F1138" s="16">
        <v>2429.9012299999999</v>
      </c>
      <c r="G1138" s="5">
        <f t="shared" si="85"/>
        <v>0.72900705284989953</v>
      </c>
      <c r="H1138" s="84">
        <f t="shared" si="86"/>
        <v>0.72900705284989953</v>
      </c>
      <c r="I1138" s="37">
        <v>1974.7283500466021</v>
      </c>
      <c r="J1138" s="91">
        <f t="shared" si="87"/>
        <v>0.23049898480601438</v>
      </c>
      <c r="K1138" s="38">
        <v>43.622721594061872</v>
      </c>
      <c r="L1138" s="16">
        <v>25</v>
      </c>
      <c r="M1138" s="5">
        <f t="shared" si="88"/>
        <v>0.57309583369514283</v>
      </c>
      <c r="N1138" s="11">
        <f t="shared" si="89"/>
        <v>0.57309583369514283</v>
      </c>
      <c r="O1138" s="30"/>
      <c r="P1138" s="30"/>
      <c r="Q1138" s="30"/>
    </row>
    <row r="1139" spans="1:17">
      <c r="A1139" s="19" t="s">
        <v>686</v>
      </c>
      <c r="B1139" s="9" t="s">
        <v>881</v>
      </c>
      <c r="C1139" s="9" t="s">
        <v>867</v>
      </c>
      <c r="D1139" s="28" t="s">
        <v>812</v>
      </c>
      <c r="E1139" s="36">
        <v>2419.2597518505772</v>
      </c>
      <c r="F1139" s="16">
        <v>1856.286440000001</v>
      </c>
      <c r="G1139" s="5">
        <f t="shared" si="85"/>
        <v>0.76729521853949822</v>
      </c>
      <c r="H1139" s="84">
        <f t="shared" si="86"/>
        <v>0.76729521853949822</v>
      </c>
      <c r="I1139" s="37">
        <v>1717.6265805676105</v>
      </c>
      <c r="J1139" s="91">
        <f t="shared" si="87"/>
        <v>8.0727592947803961E-2</v>
      </c>
      <c r="K1139" s="38">
        <v>42.69433407799437</v>
      </c>
      <c r="L1139" s="16">
        <v>26.25</v>
      </c>
      <c r="M1139" s="5">
        <f t="shared" si="88"/>
        <v>0.61483568175688785</v>
      </c>
      <c r="N1139" s="11">
        <f t="shared" si="89"/>
        <v>0.61483568175688785</v>
      </c>
      <c r="O1139" s="30"/>
      <c r="P1139" s="30"/>
      <c r="Q1139" s="30"/>
    </row>
    <row r="1140" spans="1:17">
      <c r="A1140" s="19" t="s">
        <v>686</v>
      </c>
      <c r="B1140" s="9" t="s">
        <v>882</v>
      </c>
      <c r="C1140" s="9" t="s">
        <v>873</v>
      </c>
      <c r="D1140" s="28" t="s">
        <v>839</v>
      </c>
      <c r="E1140" s="36">
        <v>2143.1326369689991</v>
      </c>
      <c r="F1140" s="16">
        <v>1515.0671100000006</v>
      </c>
      <c r="G1140" s="5">
        <f t="shared" si="85"/>
        <v>0.70694043096779002</v>
      </c>
      <c r="H1140" s="84">
        <f t="shared" si="86"/>
        <v>0.70694043096779002</v>
      </c>
      <c r="I1140" s="37">
        <v>912.43597231496597</v>
      </c>
      <c r="J1140" s="91">
        <f t="shared" si="87"/>
        <v>0.66046402812910032</v>
      </c>
      <c r="K1140" s="38">
        <v>46.072285883447343</v>
      </c>
      <c r="L1140" s="16">
        <v>11.25</v>
      </c>
      <c r="M1140" s="5">
        <f t="shared" si="88"/>
        <v>0.24418150270338232</v>
      </c>
      <c r="N1140" s="11">
        <f t="shared" si="89"/>
        <v>0.24418150270338232</v>
      </c>
      <c r="O1140" s="30"/>
      <c r="P1140" s="30"/>
      <c r="Q1140" s="30"/>
    </row>
    <row r="1141" spans="1:17">
      <c r="A1141" s="19" t="s">
        <v>1149</v>
      </c>
      <c r="B1141" s="9" t="s">
        <v>1217</v>
      </c>
      <c r="C1141" s="9" t="s">
        <v>1160</v>
      </c>
      <c r="D1141" s="28" t="s">
        <v>1160</v>
      </c>
      <c r="E1141" s="36">
        <v>5837.540613264131</v>
      </c>
      <c r="F1141" s="16">
        <v>2155.9333333333334</v>
      </c>
      <c r="G1141" s="5">
        <f t="shared" si="85"/>
        <v>0.3693221985359032</v>
      </c>
      <c r="H1141" s="84">
        <f t="shared" si="86"/>
        <v>0.3693221985359032</v>
      </c>
      <c r="I1141" s="37">
        <v>2139.7985847385962</v>
      </c>
      <c r="J1141" s="91">
        <f t="shared" si="87"/>
        <v>7.5403118358021715E-3</v>
      </c>
      <c r="K1141" s="38">
        <v>281.66722347784957</v>
      </c>
      <c r="L1141" s="16">
        <v>52.25</v>
      </c>
      <c r="M1141" s="5">
        <f t="shared" si="88"/>
        <v>0.18550259187011497</v>
      </c>
      <c r="N1141" s="11">
        <f t="shared" si="89"/>
        <v>0.18550259187011497</v>
      </c>
      <c r="O1141" s="15"/>
      <c r="P1141" s="15"/>
      <c r="Q1141" s="15"/>
    </row>
    <row r="1142" spans="1:17">
      <c r="A1142" s="19" t="s">
        <v>686</v>
      </c>
      <c r="B1142" s="9" t="s">
        <v>882</v>
      </c>
      <c r="C1142" s="9" t="s">
        <v>874</v>
      </c>
      <c r="D1142" s="28" t="s">
        <v>848</v>
      </c>
      <c r="E1142" s="36">
        <v>4612.9999285416006</v>
      </c>
      <c r="F1142" s="16">
        <v>3397.5812413788094</v>
      </c>
      <c r="G1142" s="5">
        <f t="shared" si="85"/>
        <v>0.73652315066325058</v>
      </c>
      <c r="H1142" s="84">
        <f t="shared" si="86"/>
        <v>0.73652315066325058</v>
      </c>
      <c r="I1142" s="37">
        <v>3216.9503802671047</v>
      </c>
      <c r="J1142" s="91">
        <f t="shared" si="87"/>
        <v>5.614971938010016E-2</v>
      </c>
      <c r="K1142" s="38">
        <v>46.47933884120021</v>
      </c>
      <c r="L1142" s="16">
        <v>9.75</v>
      </c>
      <c r="M1142" s="5">
        <f t="shared" si="88"/>
        <v>0.20977062589705786</v>
      </c>
      <c r="N1142" s="11">
        <f t="shared" si="89"/>
        <v>0.20977062589705786</v>
      </c>
      <c r="O1142" s="30"/>
      <c r="P1142" s="30"/>
      <c r="Q1142" s="30"/>
    </row>
    <row r="1143" spans="1:17">
      <c r="A1143" s="19" t="s">
        <v>686</v>
      </c>
      <c r="B1143" s="9" t="s">
        <v>881</v>
      </c>
      <c r="C1143" s="9" t="s">
        <v>867</v>
      </c>
      <c r="D1143" s="28" t="s">
        <v>804</v>
      </c>
      <c r="E1143" s="36">
        <v>2199.8184467557903</v>
      </c>
      <c r="F1143" s="16">
        <v>1506.3821300000011</v>
      </c>
      <c r="G1143" s="5">
        <f t="shared" si="85"/>
        <v>0.68477566056487837</v>
      </c>
      <c r="H1143" s="84">
        <f t="shared" si="86"/>
        <v>0.68477566056487837</v>
      </c>
      <c r="I1143" s="37">
        <v>1101.77040059111</v>
      </c>
      <c r="J1143" s="91">
        <f t="shared" si="87"/>
        <v>0.36723779218593378</v>
      </c>
      <c r="K1143" s="38">
        <v>47.2399205361559</v>
      </c>
      <c r="L1143" s="16">
        <v>21.75</v>
      </c>
      <c r="M1143" s="5">
        <f t="shared" si="88"/>
        <v>0.46041567710414028</v>
      </c>
      <c r="N1143" s="11">
        <f t="shared" si="89"/>
        <v>0.46041567710414028</v>
      </c>
      <c r="O1143" s="30"/>
      <c r="P1143" s="30"/>
      <c r="Q1143" s="30"/>
    </row>
    <row r="1144" spans="1:17">
      <c r="A1144" s="19" t="s">
        <v>686</v>
      </c>
      <c r="B1144" s="9" t="s">
        <v>881</v>
      </c>
      <c r="C1144" s="9" t="s">
        <v>867</v>
      </c>
      <c r="D1144" s="28" t="s">
        <v>806</v>
      </c>
      <c r="E1144" s="36">
        <v>2259.2692153706203</v>
      </c>
      <c r="F1144" s="16">
        <v>1677.4524200000003</v>
      </c>
      <c r="G1144" s="5">
        <f t="shared" si="85"/>
        <v>0.74247566805570964</v>
      </c>
      <c r="H1144" s="84">
        <f t="shared" si="86"/>
        <v>0.74247566805570964</v>
      </c>
      <c r="I1144" s="37">
        <v>1022.36500061574</v>
      </c>
      <c r="J1144" s="91">
        <f t="shared" si="87"/>
        <v>0.64075689111982581</v>
      </c>
      <c r="K1144" s="38">
        <v>48.520750558495799</v>
      </c>
      <c r="L1144" s="16">
        <v>28.5</v>
      </c>
      <c r="M1144" s="5">
        <f t="shared" si="88"/>
        <v>0.58737755850748596</v>
      </c>
      <c r="N1144" s="11">
        <f t="shared" si="89"/>
        <v>0.58737755850748596</v>
      </c>
      <c r="O1144" s="30"/>
      <c r="P1144" s="30"/>
      <c r="Q1144" s="30"/>
    </row>
    <row r="1145" spans="1:17">
      <c r="A1145" s="19" t="s">
        <v>179</v>
      </c>
      <c r="B1145" s="9" t="s">
        <v>166</v>
      </c>
      <c r="C1145" s="9" t="s">
        <v>112</v>
      </c>
      <c r="D1145" s="28" t="s">
        <v>17</v>
      </c>
      <c r="E1145" s="36">
        <v>3000</v>
      </c>
      <c r="F1145" s="16">
        <v>1721.4499999999994</v>
      </c>
      <c r="G1145" s="5">
        <f t="shared" si="85"/>
        <v>0.57381666666666642</v>
      </c>
      <c r="H1145" s="84">
        <f t="shared" si="86"/>
        <v>0.57381666666666642</v>
      </c>
      <c r="I1145" s="37">
        <v>1703</v>
      </c>
      <c r="J1145" s="91">
        <f t="shared" si="87"/>
        <v>1.0833822665883286E-2</v>
      </c>
      <c r="K1145" s="38">
        <v>87</v>
      </c>
      <c r="L1145" s="16">
        <v>0</v>
      </c>
      <c r="M1145" s="5">
        <f t="shared" si="88"/>
        <v>0</v>
      </c>
      <c r="N1145" s="11">
        <f t="shared" si="89"/>
        <v>0</v>
      </c>
      <c r="O1145" s="30"/>
      <c r="P1145" s="30"/>
      <c r="Q1145" s="30"/>
    </row>
    <row r="1146" spans="1:17">
      <c r="A1146" s="19" t="s">
        <v>184</v>
      </c>
      <c r="B1146" s="9" t="s">
        <v>211</v>
      </c>
      <c r="C1146" s="9" t="s">
        <v>208</v>
      </c>
      <c r="D1146" s="28" t="s">
        <v>194</v>
      </c>
      <c r="E1146" s="36">
        <v>4933.4662455716416</v>
      </c>
      <c r="F1146" s="16">
        <v>5835.583333333333</v>
      </c>
      <c r="G1146" s="5">
        <f t="shared" si="85"/>
        <v>1.1828566453802023</v>
      </c>
      <c r="H1146" s="84">
        <f t="shared" si="86"/>
        <v>1.1828566453802023</v>
      </c>
      <c r="I1146" s="37">
        <v>3586.8933333333334</v>
      </c>
      <c r="J1146" s="91">
        <f t="shared" si="87"/>
        <v>0.62691855905017135</v>
      </c>
      <c r="K1146" s="38">
        <v>120</v>
      </c>
      <c r="L1146" s="16">
        <v>26.25</v>
      </c>
      <c r="M1146" s="5">
        <f t="shared" si="88"/>
        <v>0.21875</v>
      </c>
      <c r="N1146" s="11">
        <f t="shared" si="89"/>
        <v>0.21875</v>
      </c>
      <c r="O1146" s="30"/>
      <c r="P1146" s="30"/>
      <c r="Q1146" s="30"/>
    </row>
    <row r="1147" spans="1:17">
      <c r="A1147" s="19" t="s">
        <v>184</v>
      </c>
      <c r="B1147" s="9" t="s">
        <v>212</v>
      </c>
      <c r="C1147" s="9" t="s">
        <v>210</v>
      </c>
      <c r="D1147" s="28" t="s">
        <v>205</v>
      </c>
      <c r="E1147" s="36">
        <v>14594.452825573928</v>
      </c>
      <c r="F1147" s="16">
        <v>16120.316666666666</v>
      </c>
      <c r="G1147" s="5">
        <f t="shared" si="85"/>
        <v>1.104550945439966</v>
      </c>
      <c r="H1147" s="84">
        <f t="shared" si="86"/>
        <v>1.104550945439966</v>
      </c>
      <c r="I1147" s="37">
        <v>10979.046666666667</v>
      </c>
      <c r="J1147" s="91">
        <f t="shared" si="87"/>
        <v>0.46828018461833643</v>
      </c>
      <c r="K1147" s="38">
        <v>120</v>
      </c>
      <c r="L1147" s="16">
        <v>25.25</v>
      </c>
      <c r="M1147" s="5">
        <f t="shared" si="88"/>
        <v>0.21041666666666667</v>
      </c>
      <c r="N1147" s="11">
        <f t="shared" si="89"/>
        <v>0.21041666666666667</v>
      </c>
      <c r="O1147" s="30"/>
      <c r="P1147" s="30"/>
      <c r="Q1147" s="30"/>
    </row>
    <row r="1148" spans="1:17">
      <c r="A1148" s="19" t="s">
        <v>350</v>
      </c>
      <c r="B1148" s="9" t="s">
        <v>442</v>
      </c>
      <c r="C1148" s="9" t="s">
        <v>433</v>
      </c>
      <c r="D1148" s="28" t="s">
        <v>365</v>
      </c>
      <c r="E1148" s="36">
        <v>14942.327334035052</v>
      </c>
      <c r="F1148" s="16">
        <v>14529.253333333334</v>
      </c>
      <c r="G1148" s="5">
        <f t="shared" si="85"/>
        <v>0.97235544427133291</v>
      </c>
      <c r="H1148" s="84">
        <f t="shared" si="86"/>
        <v>0.97235544427133291</v>
      </c>
      <c r="I1148" s="37">
        <v>10654.845979660151</v>
      </c>
      <c r="J1148" s="91">
        <f t="shared" si="87"/>
        <v>0.36362865883461248</v>
      </c>
      <c r="K1148" s="38">
        <v>313.269820021052</v>
      </c>
      <c r="L1148" s="16"/>
      <c r="M1148" s="5">
        <f t="shared" si="88"/>
        <v>0</v>
      </c>
      <c r="N1148" s="11">
        <f t="shared" si="89"/>
        <v>0</v>
      </c>
      <c r="O1148" s="30"/>
      <c r="P1148" s="30"/>
      <c r="Q1148" s="30"/>
    </row>
    <row r="1149" spans="1:17">
      <c r="A1149" s="19" t="s">
        <v>459</v>
      </c>
      <c r="B1149" s="9" t="s">
        <v>540</v>
      </c>
      <c r="C1149" s="9" t="s">
        <v>541</v>
      </c>
      <c r="D1149" s="28" t="s">
        <v>486</v>
      </c>
      <c r="E1149" s="36">
        <v>4224.2203914200063</v>
      </c>
      <c r="F1149" s="16">
        <v>3347.35</v>
      </c>
      <c r="G1149" s="5">
        <f t="shared" si="85"/>
        <v>0.79241840856574264</v>
      </c>
      <c r="H1149" s="84">
        <f t="shared" si="86"/>
        <v>0.79241840856574264</v>
      </c>
      <c r="I1149" s="37">
        <v>3197.4450966318318</v>
      </c>
      <c r="J1149" s="91">
        <f t="shared" si="87"/>
        <v>4.6882713803616749E-2</v>
      </c>
      <c r="K1149" s="38">
        <v>163.61312822472769</v>
      </c>
      <c r="L1149" s="16">
        <v>23.5</v>
      </c>
      <c r="M1149" s="5">
        <f t="shared" si="88"/>
        <v>0.14363150594933938</v>
      </c>
      <c r="N1149" s="11">
        <f t="shared" si="89"/>
        <v>0.14363150594933938</v>
      </c>
      <c r="O1149" s="30"/>
      <c r="P1149" s="30"/>
      <c r="Q1149" s="30"/>
    </row>
    <row r="1150" spans="1:17">
      <c r="A1150" s="19" t="s">
        <v>459</v>
      </c>
      <c r="B1150" s="9" t="s">
        <v>549</v>
      </c>
      <c r="C1150" s="9" t="s">
        <v>545</v>
      </c>
      <c r="D1150" s="28" t="s">
        <v>521</v>
      </c>
      <c r="E1150" s="36">
        <v>401.87370665168322</v>
      </c>
      <c r="F1150" s="16">
        <v>1717.5</v>
      </c>
      <c r="G1150" s="5">
        <f t="shared" si="85"/>
        <v>4.2737307058722607</v>
      </c>
      <c r="H1150" s="84">
        <f t="shared" si="86"/>
        <v>1.25</v>
      </c>
      <c r="I1150" s="37">
        <v>1286.1385601299201</v>
      </c>
      <c r="J1150" s="91">
        <f t="shared" si="87"/>
        <v>0.33539266548893898</v>
      </c>
      <c r="K1150" s="38">
        <v>15.884769730556091</v>
      </c>
      <c r="L1150" s="16">
        <v>0</v>
      </c>
      <c r="M1150" s="5">
        <f t="shared" si="88"/>
        <v>0</v>
      </c>
      <c r="N1150" s="11">
        <f t="shared" si="89"/>
        <v>0</v>
      </c>
      <c r="O1150" s="30"/>
      <c r="P1150" s="30"/>
      <c r="Q1150" s="30"/>
    </row>
    <row r="1151" spans="1:17">
      <c r="A1151" s="19" t="s">
        <v>550</v>
      </c>
      <c r="B1151" s="9" t="s">
        <v>625</v>
      </c>
      <c r="C1151" s="9" t="s">
        <v>621</v>
      </c>
      <c r="D1151" s="28" t="s">
        <v>603</v>
      </c>
      <c r="E1151" s="36">
        <v>3127.3243910079677</v>
      </c>
      <c r="F1151" s="16">
        <v>2964.5266666666666</v>
      </c>
      <c r="G1151" s="5">
        <f t="shared" si="85"/>
        <v>0.94794344814071885</v>
      </c>
      <c r="H1151" s="84">
        <f t="shared" si="86"/>
        <v>0.94794344814071885</v>
      </c>
      <c r="I1151" s="37">
        <v>2193.4964891890313</v>
      </c>
      <c r="J1151" s="91">
        <f t="shared" si="87"/>
        <v>0.35150736792959125</v>
      </c>
      <c r="K1151" s="38">
        <v>211.92846437288426</v>
      </c>
      <c r="L1151" s="16">
        <v>29.5</v>
      </c>
      <c r="M1151" s="5">
        <f t="shared" si="88"/>
        <v>0.13919791325480135</v>
      </c>
      <c r="N1151" s="11">
        <f t="shared" si="89"/>
        <v>0.13919791325480135</v>
      </c>
      <c r="O1151" s="30"/>
      <c r="P1151" s="30"/>
      <c r="Q1151" s="30"/>
    </row>
    <row r="1152" spans="1:17">
      <c r="A1152" s="19" t="s">
        <v>550</v>
      </c>
      <c r="B1152" s="9" t="s">
        <v>625</v>
      </c>
      <c r="C1152" s="9" t="s">
        <v>606</v>
      </c>
      <c r="D1152" s="28" t="s">
        <v>608</v>
      </c>
      <c r="E1152" s="36">
        <v>1423.468216488692</v>
      </c>
      <c r="F1152" s="16">
        <v>1270.9133333333334</v>
      </c>
      <c r="G1152" s="5">
        <f t="shared" si="85"/>
        <v>0.89282873942091245</v>
      </c>
      <c r="H1152" s="84">
        <f t="shared" si="86"/>
        <v>0.89282873942091245</v>
      </c>
      <c r="I1152" s="37">
        <v>742.88681534325087</v>
      </c>
      <c r="J1152" s="91">
        <f t="shared" si="87"/>
        <v>0.71077653699656507</v>
      </c>
      <c r="K1152" s="38">
        <v>133.53556377704183</v>
      </c>
      <c r="L1152" s="16">
        <v>26</v>
      </c>
      <c r="M1152" s="5">
        <f t="shared" si="88"/>
        <v>0.19470468588735657</v>
      </c>
      <c r="N1152" s="11">
        <f t="shared" si="89"/>
        <v>0.19470468588735657</v>
      </c>
      <c r="O1152" s="30"/>
      <c r="P1152" s="30"/>
      <c r="Q1152" s="30"/>
    </row>
    <row r="1153" spans="1:17">
      <c r="A1153" s="19" t="s">
        <v>686</v>
      </c>
      <c r="B1153" s="9" t="s">
        <v>877</v>
      </c>
      <c r="C1153" s="9" t="s">
        <v>858</v>
      </c>
      <c r="D1153" s="28" t="s">
        <v>727</v>
      </c>
      <c r="E1153" s="36">
        <v>0</v>
      </c>
      <c r="F1153" s="16">
        <v>0</v>
      </c>
      <c r="G1153" s="5">
        <f t="shared" si="85"/>
        <v>0</v>
      </c>
      <c r="H1153" s="84">
        <f t="shared" si="86"/>
        <v>0</v>
      </c>
      <c r="I1153" s="37">
        <v>0</v>
      </c>
      <c r="J1153" s="91">
        <f t="shared" si="87"/>
        <v>0</v>
      </c>
      <c r="K1153" s="38">
        <v>0</v>
      </c>
      <c r="L1153" s="16">
        <v>0</v>
      </c>
      <c r="M1153" s="5">
        <f t="shared" si="88"/>
        <v>0</v>
      </c>
      <c r="N1153" s="11">
        <f t="shared" si="89"/>
        <v>0</v>
      </c>
      <c r="O1153" s="30"/>
      <c r="P1153" s="30"/>
      <c r="Q1153" s="30"/>
    </row>
    <row r="1154" spans="1:17">
      <c r="A1154" s="19" t="s">
        <v>686</v>
      </c>
      <c r="B1154" s="9" t="s">
        <v>878</v>
      </c>
      <c r="C1154" s="9" t="s">
        <v>860</v>
      </c>
      <c r="D1154" s="28" t="s">
        <v>739</v>
      </c>
      <c r="E1154" s="36">
        <v>0</v>
      </c>
      <c r="F1154" s="16">
        <v>0</v>
      </c>
      <c r="G1154" s="5">
        <f t="shared" si="85"/>
        <v>0</v>
      </c>
      <c r="H1154" s="84">
        <f t="shared" si="86"/>
        <v>0</v>
      </c>
      <c r="I1154" s="37">
        <v>0</v>
      </c>
      <c r="J1154" s="91">
        <f t="shared" si="87"/>
        <v>0</v>
      </c>
      <c r="K1154" s="38">
        <v>0</v>
      </c>
      <c r="L1154" s="16">
        <v>0</v>
      </c>
      <c r="M1154" s="5">
        <f t="shared" si="88"/>
        <v>0</v>
      </c>
      <c r="N1154" s="11">
        <f t="shared" si="89"/>
        <v>0</v>
      </c>
      <c r="O1154" s="30"/>
      <c r="P1154" s="30"/>
      <c r="Q1154" s="30"/>
    </row>
    <row r="1155" spans="1:17">
      <c r="A1155" s="19" t="s">
        <v>686</v>
      </c>
      <c r="B1155" s="9" t="s">
        <v>880</v>
      </c>
      <c r="C1155" s="9" t="s">
        <v>865</v>
      </c>
      <c r="D1155" s="28" t="s">
        <v>791</v>
      </c>
      <c r="E1155" s="36">
        <v>0</v>
      </c>
      <c r="F1155" s="16">
        <v>0</v>
      </c>
      <c r="G1155" s="5">
        <f t="shared" ref="G1155:G1173" si="90">IFERROR(F1155/E1155,0)</f>
        <v>0</v>
      </c>
      <c r="H1155" s="84">
        <f t="shared" ref="H1155:H1173" si="91">IF(G1155&gt;125%,125%,G1155)</f>
        <v>0</v>
      </c>
      <c r="I1155" s="37">
        <v>0</v>
      </c>
      <c r="J1155" s="91">
        <f t="shared" ref="J1155:J1173" si="92">IF(I1155=0,0,F1155/I1155-1)</f>
        <v>0</v>
      </c>
      <c r="K1155" s="38">
        <v>0</v>
      </c>
      <c r="L1155" s="16">
        <v>0</v>
      </c>
      <c r="M1155" s="5">
        <f t="shared" ref="M1155:M1173" si="93">IFERROR(L1155/K1155,0)</f>
        <v>0</v>
      </c>
      <c r="N1155" s="11">
        <f t="shared" ref="N1155:N1173" si="94">IF(M1155&gt;125%,125%,M1155)</f>
        <v>0</v>
      </c>
      <c r="O1155" s="30"/>
      <c r="P1155" s="30"/>
      <c r="Q1155" s="30"/>
    </row>
    <row r="1156" spans="1:17">
      <c r="A1156" s="19" t="s">
        <v>686</v>
      </c>
      <c r="B1156" s="9" t="s">
        <v>881</v>
      </c>
      <c r="C1156" s="9" t="s">
        <v>867</v>
      </c>
      <c r="D1156" s="28" t="s">
        <v>803</v>
      </c>
      <c r="E1156" s="36">
        <v>0</v>
      </c>
      <c r="F1156" s="16">
        <v>0</v>
      </c>
      <c r="G1156" s="5">
        <f t="shared" si="90"/>
        <v>0</v>
      </c>
      <c r="H1156" s="84">
        <f t="shared" si="91"/>
        <v>0</v>
      </c>
      <c r="I1156" s="37">
        <v>0</v>
      </c>
      <c r="J1156" s="91">
        <f t="shared" si="92"/>
        <v>0</v>
      </c>
      <c r="K1156" s="38">
        <v>0</v>
      </c>
      <c r="L1156" s="16">
        <v>0</v>
      </c>
      <c r="M1156" s="5">
        <f t="shared" si="93"/>
        <v>0</v>
      </c>
      <c r="N1156" s="11">
        <f t="shared" si="94"/>
        <v>0</v>
      </c>
      <c r="O1156" s="30"/>
      <c r="P1156" s="30"/>
      <c r="Q1156" s="30"/>
    </row>
    <row r="1157" spans="1:17">
      <c r="A1157" s="19" t="s">
        <v>686</v>
      </c>
      <c r="B1157" s="9" t="s">
        <v>881</v>
      </c>
      <c r="C1157" s="9" t="s">
        <v>869</v>
      </c>
      <c r="D1157" s="28" t="s">
        <v>823</v>
      </c>
      <c r="E1157" s="36">
        <v>0</v>
      </c>
      <c r="F1157" s="16">
        <v>0</v>
      </c>
      <c r="G1157" s="5">
        <f t="shared" si="90"/>
        <v>0</v>
      </c>
      <c r="H1157" s="84">
        <f t="shared" si="91"/>
        <v>0</v>
      </c>
      <c r="I1157" s="37">
        <v>0</v>
      </c>
      <c r="J1157" s="91">
        <f t="shared" si="92"/>
        <v>0</v>
      </c>
      <c r="K1157" s="38">
        <v>0</v>
      </c>
      <c r="L1157" s="16">
        <v>0</v>
      </c>
      <c r="M1157" s="5">
        <f t="shared" si="93"/>
        <v>0</v>
      </c>
      <c r="N1157" s="11">
        <f t="shared" si="94"/>
        <v>0</v>
      </c>
      <c r="O1157" s="30"/>
      <c r="P1157" s="30"/>
      <c r="Q1157" s="30"/>
    </row>
    <row r="1158" spans="1:17">
      <c r="A1158" s="19" t="s">
        <v>686</v>
      </c>
      <c r="B1158" s="9" t="s">
        <v>882</v>
      </c>
      <c r="C1158" s="9" t="s">
        <v>872</v>
      </c>
      <c r="D1158" s="28" t="s">
        <v>832</v>
      </c>
      <c r="E1158" s="36">
        <v>0</v>
      </c>
      <c r="F1158" s="16">
        <v>0</v>
      </c>
      <c r="G1158" s="5">
        <f t="shared" si="90"/>
        <v>0</v>
      </c>
      <c r="H1158" s="84">
        <f t="shared" si="91"/>
        <v>0</v>
      </c>
      <c r="I1158" s="37">
        <v>0</v>
      </c>
      <c r="J1158" s="91">
        <f t="shared" si="92"/>
        <v>0</v>
      </c>
      <c r="K1158" s="38">
        <v>0</v>
      </c>
      <c r="L1158" s="16">
        <v>0</v>
      </c>
      <c r="M1158" s="5">
        <f t="shared" si="93"/>
        <v>0</v>
      </c>
      <c r="N1158" s="11">
        <f t="shared" si="94"/>
        <v>0</v>
      </c>
      <c r="O1158" s="30"/>
      <c r="P1158" s="30"/>
      <c r="Q1158" s="30"/>
    </row>
    <row r="1159" spans="1:17">
      <c r="A1159" s="19" t="s">
        <v>686</v>
      </c>
      <c r="B1159" s="9" t="s">
        <v>882</v>
      </c>
      <c r="C1159" s="9" t="s">
        <v>874</v>
      </c>
      <c r="D1159" s="28" t="s">
        <v>846</v>
      </c>
      <c r="E1159" s="36">
        <v>0</v>
      </c>
      <c r="F1159" s="16">
        <v>0</v>
      </c>
      <c r="G1159" s="5">
        <f t="shared" si="90"/>
        <v>0</v>
      </c>
      <c r="H1159" s="84">
        <f t="shared" si="91"/>
        <v>0</v>
      </c>
      <c r="I1159" s="37">
        <v>0</v>
      </c>
      <c r="J1159" s="91">
        <f t="shared" si="92"/>
        <v>0</v>
      </c>
      <c r="K1159" s="38">
        <v>0</v>
      </c>
      <c r="L1159" s="16">
        <v>0</v>
      </c>
      <c r="M1159" s="5">
        <f t="shared" si="93"/>
        <v>0</v>
      </c>
      <c r="N1159" s="11">
        <f t="shared" si="94"/>
        <v>0</v>
      </c>
      <c r="O1159" s="30"/>
      <c r="P1159" s="30"/>
      <c r="Q1159" s="30"/>
    </row>
    <row r="1160" spans="1:17">
      <c r="A1160" s="19" t="s">
        <v>686</v>
      </c>
      <c r="B1160" s="9" t="s">
        <v>878</v>
      </c>
      <c r="C1160" s="9" t="s">
        <v>860</v>
      </c>
      <c r="D1160" s="28" t="s">
        <v>852</v>
      </c>
      <c r="E1160" s="36">
        <v>0</v>
      </c>
      <c r="F1160" s="16">
        <v>4002.4994999999999</v>
      </c>
      <c r="G1160" s="5">
        <f t="shared" si="90"/>
        <v>0</v>
      </c>
      <c r="H1160" s="84">
        <f t="shared" si="91"/>
        <v>0</v>
      </c>
      <c r="I1160" s="37">
        <v>0</v>
      </c>
      <c r="J1160" s="91">
        <f t="shared" si="92"/>
        <v>0</v>
      </c>
      <c r="K1160" s="38">
        <v>0</v>
      </c>
      <c r="L1160" s="16">
        <v>0</v>
      </c>
      <c r="M1160" s="5">
        <f t="shared" si="93"/>
        <v>0</v>
      </c>
      <c r="N1160" s="11">
        <f t="shared" si="94"/>
        <v>0</v>
      </c>
      <c r="O1160" s="30"/>
      <c r="P1160" s="30"/>
      <c r="Q1160" s="30"/>
    </row>
    <row r="1161" spans="1:17">
      <c r="A1161" s="19" t="s">
        <v>686</v>
      </c>
      <c r="B1161" s="9" t="s">
        <v>878</v>
      </c>
      <c r="C1161" s="9" t="s">
        <v>860</v>
      </c>
      <c r="D1161" s="28" t="s">
        <v>853</v>
      </c>
      <c r="E1161" s="36">
        <v>0</v>
      </c>
      <c r="F1161" s="16">
        <v>3294.3377999999998</v>
      </c>
      <c r="G1161" s="5">
        <f t="shared" si="90"/>
        <v>0</v>
      </c>
      <c r="H1161" s="84">
        <f t="shared" si="91"/>
        <v>0</v>
      </c>
      <c r="I1161" s="37">
        <v>0</v>
      </c>
      <c r="J1161" s="91">
        <f t="shared" si="92"/>
        <v>0</v>
      </c>
      <c r="K1161" s="38">
        <v>0</v>
      </c>
      <c r="L1161" s="16">
        <v>0</v>
      </c>
      <c r="M1161" s="5">
        <f t="shared" si="93"/>
        <v>0</v>
      </c>
      <c r="N1161" s="11">
        <f t="shared" si="94"/>
        <v>0</v>
      </c>
      <c r="O1161" s="30"/>
      <c r="P1161" s="30"/>
      <c r="Q1161" s="30"/>
    </row>
    <row r="1162" spans="1:17">
      <c r="A1162" s="19" t="s">
        <v>927</v>
      </c>
      <c r="B1162" s="9" t="s">
        <v>924</v>
      </c>
      <c r="C1162" s="9" t="s">
        <v>925</v>
      </c>
      <c r="D1162" s="28" t="s">
        <v>913</v>
      </c>
      <c r="E1162" s="36">
        <v>3640.9999999999991</v>
      </c>
      <c r="F1162" s="16">
        <v>4460.93</v>
      </c>
      <c r="G1162" s="5">
        <f t="shared" si="90"/>
        <v>1.225193628124142</v>
      </c>
      <c r="H1162" s="84">
        <f t="shared" si="91"/>
        <v>1.225193628124142</v>
      </c>
      <c r="I1162" s="37">
        <v>2376.8105094533071</v>
      </c>
      <c r="J1162" s="91">
        <f t="shared" si="92"/>
        <v>0.87685555169733065</v>
      </c>
      <c r="K1162" s="38">
        <v>107.26397950606412</v>
      </c>
      <c r="L1162" s="16">
        <v>3.75</v>
      </c>
      <c r="M1162" s="5">
        <f t="shared" si="93"/>
        <v>3.4960478039955584E-2</v>
      </c>
      <c r="N1162" s="11">
        <f t="shared" si="94"/>
        <v>3.4960478039955584E-2</v>
      </c>
      <c r="O1162" s="30"/>
      <c r="P1162" s="30"/>
      <c r="Q1162" s="30"/>
    </row>
    <row r="1163" spans="1:17">
      <c r="A1163" s="19" t="s">
        <v>928</v>
      </c>
      <c r="B1163" s="9" t="s">
        <v>994</v>
      </c>
      <c r="C1163" s="9" t="s">
        <v>959</v>
      </c>
      <c r="D1163" s="28" t="s">
        <v>962</v>
      </c>
      <c r="E1163" s="36">
        <v>4246.0345952345442</v>
      </c>
      <c r="F1163" s="16">
        <v>4362.95</v>
      </c>
      <c r="G1163" s="5">
        <f t="shared" si="90"/>
        <v>1.0275351983463992</v>
      </c>
      <c r="H1163" s="84">
        <f t="shared" si="91"/>
        <v>1.0275351983463992</v>
      </c>
      <c r="I1163" s="37">
        <v>4109.6330286274724</v>
      </c>
      <c r="J1163" s="91">
        <f t="shared" si="92"/>
        <v>6.1639803264168735E-2</v>
      </c>
      <c r="K1163" s="38">
        <v>115.44038495314771</v>
      </c>
      <c r="L1163" s="16">
        <v>42.75</v>
      </c>
      <c r="M1163" s="5">
        <f t="shared" si="93"/>
        <v>0.3703210104275933</v>
      </c>
      <c r="N1163" s="11">
        <f t="shared" si="94"/>
        <v>0.3703210104275933</v>
      </c>
      <c r="O1163" s="15"/>
      <c r="P1163" s="15"/>
      <c r="Q1163" s="15"/>
    </row>
    <row r="1164" spans="1:17">
      <c r="A1164" s="19" t="s">
        <v>928</v>
      </c>
      <c r="B1164" s="9" t="s">
        <v>992</v>
      </c>
      <c r="C1164" s="9" t="s">
        <v>992</v>
      </c>
      <c r="D1164" s="28" t="s">
        <v>965</v>
      </c>
      <c r="E1164" s="36">
        <v>5413.4939950298276</v>
      </c>
      <c r="F1164" s="16">
        <v>4759.5833333333339</v>
      </c>
      <c r="G1164" s="5">
        <f t="shared" si="90"/>
        <v>0.87920728049262564</v>
      </c>
      <c r="H1164" s="84">
        <f t="shared" si="91"/>
        <v>0.87920728049262564</v>
      </c>
      <c r="I1164" s="37">
        <v>4631.8375917312533</v>
      </c>
      <c r="J1164" s="91">
        <f t="shared" si="92"/>
        <v>2.7579926772504315E-2</v>
      </c>
      <c r="K1164" s="38">
        <v>138.03010869505778</v>
      </c>
      <c r="L1164" s="16">
        <v>0</v>
      </c>
      <c r="M1164" s="5">
        <f t="shared" si="93"/>
        <v>0</v>
      </c>
      <c r="N1164" s="11">
        <f t="shared" si="94"/>
        <v>0</v>
      </c>
      <c r="O1164" s="15"/>
      <c r="P1164" s="15"/>
      <c r="Q1164" s="15"/>
    </row>
    <row r="1165" spans="1:17">
      <c r="A1165" s="19" t="s">
        <v>928</v>
      </c>
      <c r="B1165" s="9" t="s">
        <v>992</v>
      </c>
      <c r="C1165" s="9" t="s">
        <v>972</v>
      </c>
      <c r="D1165" s="28" t="s">
        <v>973</v>
      </c>
      <c r="E1165" s="36">
        <v>18705.088903395423</v>
      </c>
      <c r="F1165" s="16">
        <v>11510.743333333334</v>
      </c>
      <c r="G1165" s="5">
        <f t="shared" si="90"/>
        <v>0.61538030601094107</v>
      </c>
      <c r="H1165" s="84">
        <f t="shared" si="91"/>
        <v>0.61538030601094107</v>
      </c>
      <c r="I1165" s="37">
        <v>6297.0998959455219</v>
      </c>
      <c r="J1165" s="91">
        <f t="shared" si="92"/>
        <v>0.82794358094028198</v>
      </c>
      <c r="K1165" s="38">
        <v>272.1509412134377</v>
      </c>
      <c r="L1165" s="16">
        <v>6.75</v>
      </c>
      <c r="M1165" s="5">
        <f t="shared" si="93"/>
        <v>2.4802412844518625E-2</v>
      </c>
      <c r="N1165" s="11">
        <f t="shared" si="94"/>
        <v>2.4802412844518625E-2</v>
      </c>
      <c r="O1165" s="15"/>
      <c r="P1165" s="15"/>
      <c r="Q1165" s="15"/>
    </row>
    <row r="1166" spans="1:17">
      <c r="A1166" s="19" t="s">
        <v>928</v>
      </c>
      <c r="B1166" s="9" t="s">
        <v>993</v>
      </c>
      <c r="C1166" s="9" t="s">
        <v>984</v>
      </c>
      <c r="D1166" s="28" t="s">
        <v>985</v>
      </c>
      <c r="E1166" s="36">
        <v>9304.5927593884699</v>
      </c>
      <c r="F1166" s="16">
        <v>6924.0533333333324</v>
      </c>
      <c r="G1166" s="5">
        <f t="shared" si="90"/>
        <v>0.74415436681491098</v>
      </c>
      <c r="H1166" s="84">
        <f t="shared" si="91"/>
        <v>0.74415436681491098</v>
      </c>
      <c r="I1166" s="37">
        <v>2528.5930633864159</v>
      </c>
      <c r="J1166" s="91">
        <f t="shared" si="92"/>
        <v>1.7383027477186466</v>
      </c>
      <c r="K1166" s="38">
        <v>79.1358720902426</v>
      </c>
      <c r="L1166" s="16">
        <v>34.5</v>
      </c>
      <c r="M1166" s="5">
        <f t="shared" si="93"/>
        <v>0.43595905483492897</v>
      </c>
      <c r="N1166" s="11">
        <f t="shared" si="94"/>
        <v>0.43595905483492897</v>
      </c>
      <c r="O1166" s="15"/>
      <c r="P1166" s="15"/>
      <c r="Q1166" s="15"/>
    </row>
    <row r="1167" spans="1:17">
      <c r="A1167" s="19" t="s">
        <v>928</v>
      </c>
      <c r="B1167" s="9" t="s">
        <v>993</v>
      </c>
      <c r="C1167" s="9" t="s">
        <v>984</v>
      </c>
      <c r="D1167" s="28" t="s">
        <v>987</v>
      </c>
      <c r="E1167" s="36">
        <v>5523.3022223863254</v>
      </c>
      <c r="F1167" s="16">
        <v>5418.1466666666674</v>
      </c>
      <c r="G1167" s="5">
        <f t="shared" si="90"/>
        <v>0.98096146988056254</v>
      </c>
      <c r="H1167" s="84">
        <f t="shared" si="91"/>
        <v>0.98096146988056254</v>
      </c>
      <c r="I1167" s="37">
        <v>2179.5325233710723</v>
      </c>
      <c r="J1167" s="91">
        <f t="shared" si="92"/>
        <v>1.485921457270317</v>
      </c>
      <c r="K1167" s="38">
        <v>46.975869819287404</v>
      </c>
      <c r="L1167" s="16">
        <v>42.75</v>
      </c>
      <c r="M1167" s="5">
        <f t="shared" si="93"/>
        <v>0.91004169086077591</v>
      </c>
      <c r="N1167" s="11">
        <f t="shared" si="94"/>
        <v>0.91004169086077591</v>
      </c>
      <c r="O1167" s="15"/>
      <c r="P1167" s="15"/>
      <c r="Q1167" s="15"/>
    </row>
    <row r="1168" spans="1:17">
      <c r="A1168" s="19" t="s">
        <v>1086</v>
      </c>
      <c r="B1168" s="9" t="s">
        <v>1148</v>
      </c>
      <c r="C1168" s="9" t="s">
        <v>1145</v>
      </c>
      <c r="D1168" s="28" t="s">
        <v>1124</v>
      </c>
      <c r="E1168" s="36">
        <v>2707.4526120441392</v>
      </c>
      <c r="F1168" s="16">
        <v>2400.8100000000004</v>
      </c>
      <c r="G1168" s="5">
        <f t="shared" si="90"/>
        <v>0.88674128194154345</v>
      </c>
      <c r="H1168" s="84">
        <f t="shared" si="91"/>
        <v>0.88674128194154345</v>
      </c>
      <c r="I1168" s="37">
        <v>2322.4690134805146</v>
      </c>
      <c r="J1168" s="91">
        <f t="shared" si="92"/>
        <v>3.3731768245244265E-2</v>
      </c>
      <c r="K1168" s="38">
        <v>33.776419769702741</v>
      </c>
      <c r="L1168" s="16">
        <v>0</v>
      </c>
      <c r="M1168" s="5">
        <f t="shared" si="93"/>
        <v>0</v>
      </c>
      <c r="N1168" s="11">
        <f t="shared" si="94"/>
        <v>0</v>
      </c>
      <c r="O1168" s="15"/>
      <c r="P1168" s="15"/>
      <c r="Q1168" s="15"/>
    </row>
    <row r="1169" spans="1:17">
      <c r="A1169" s="19" t="s">
        <v>1149</v>
      </c>
      <c r="B1169" s="9" t="s">
        <v>1218</v>
      </c>
      <c r="C1169" s="9" t="s">
        <v>1180</v>
      </c>
      <c r="D1169" s="28" t="s">
        <v>1177</v>
      </c>
      <c r="E1169" s="36">
        <v>0</v>
      </c>
      <c r="F1169" s="16">
        <v>2047.1766666666667</v>
      </c>
      <c r="G1169" s="5">
        <f t="shared" si="90"/>
        <v>0</v>
      </c>
      <c r="H1169" s="84">
        <f t="shared" si="91"/>
        <v>0</v>
      </c>
      <c r="I1169" s="37">
        <v>1839.2326472798145</v>
      </c>
      <c r="J1169" s="91">
        <f t="shared" si="92"/>
        <v>0.11306020458825428</v>
      </c>
      <c r="K1169" s="38">
        <v>0</v>
      </c>
      <c r="L1169" s="16">
        <v>5.25</v>
      </c>
      <c r="M1169" s="5">
        <f t="shared" si="93"/>
        <v>0</v>
      </c>
      <c r="N1169" s="11">
        <f t="shared" si="94"/>
        <v>0</v>
      </c>
      <c r="O1169" s="15"/>
      <c r="P1169" s="15"/>
      <c r="Q1169" s="15"/>
    </row>
    <row r="1170" spans="1:17">
      <c r="A1170" s="19" t="s">
        <v>1149</v>
      </c>
      <c r="B1170" s="9" t="s">
        <v>1218</v>
      </c>
      <c r="C1170" s="9" t="s">
        <v>1180</v>
      </c>
      <c r="D1170" s="28" t="s">
        <v>1181</v>
      </c>
      <c r="E1170" s="36">
        <v>0</v>
      </c>
      <c r="F1170" s="16">
        <v>2828.9499999999971</v>
      </c>
      <c r="G1170" s="5">
        <f t="shared" si="90"/>
        <v>0</v>
      </c>
      <c r="H1170" s="84">
        <f t="shared" si="91"/>
        <v>0</v>
      </c>
      <c r="I1170" s="37">
        <v>1540.9787044776824</v>
      </c>
      <c r="J1170" s="91">
        <f t="shared" si="92"/>
        <v>0.83581381869834148</v>
      </c>
      <c r="K1170" s="38">
        <v>0</v>
      </c>
      <c r="L1170" s="16">
        <v>16.5</v>
      </c>
      <c r="M1170" s="5">
        <f t="shared" si="93"/>
        <v>0</v>
      </c>
      <c r="N1170" s="11">
        <f t="shared" si="94"/>
        <v>0</v>
      </c>
      <c r="O1170" s="15"/>
      <c r="P1170" s="15"/>
      <c r="Q1170" s="15"/>
    </row>
    <row r="1171" spans="1:17">
      <c r="A1171" s="19" t="s">
        <v>1230</v>
      </c>
      <c r="B1171" s="9" t="s">
        <v>1226</v>
      </c>
      <c r="C1171" s="9" t="s">
        <v>1227</v>
      </c>
      <c r="D1171" s="28" t="s">
        <v>1243</v>
      </c>
      <c r="E1171" s="36">
        <v>8000</v>
      </c>
      <c r="F1171" s="16">
        <v>5201.3833333333323</v>
      </c>
      <c r="G1171" s="5">
        <f t="shared" si="90"/>
        <v>0.65017291666666654</v>
      </c>
      <c r="H1171" s="84">
        <f t="shared" si="91"/>
        <v>0.65017291666666654</v>
      </c>
      <c r="I1171" s="37">
        <v>4811.6533610559254</v>
      </c>
      <c r="J1171" s="91">
        <f t="shared" si="92"/>
        <v>8.0997100795282551E-2</v>
      </c>
      <c r="K1171" s="38">
        <v>100</v>
      </c>
      <c r="L1171" s="16">
        <v>1.5</v>
      </c>
      <c r="M1171" s="5">
        <f t="shared" si="93"/>
        <v>1.4999999999999999E-2</v>
      </c>
      <c r="N1171" s="11">
        <f t="shared" si="94"/>
        <v>1.4999999999999999E-2</v>
      </c>
      <c r="O1171" s="15"/>
      <c r="P1171" s="15"/>
      <c r="Q1171" s="15"/>
    </row>
    <row r="1172" spans="1:17">
      <c r="A1172" s="19" t="s">
        <v>1245</v>
      </c>
      <c r="B1172" s="9" t="s">
        <v>1316</v>
      </c>
      <c r="C1172" s="9" t="s">
        <v>1280</v>
      </c>
      <c r="D1172" s="28" t="s">
        <v>1279</v>
      </c>
      <c r="E1172" s="36">
        <v>6162.3678179103517</v>
      </c>
      <c r="F1172" s="37">
        <v>6492.343686666668</v>
      </c>
      <c r="G1172" s="5">
        <f t="shared" si="90"/>
        <v>1.0535469284707855</v>
      </c>
      <c r="H1172" s="84">
        <f t="shared" si="91"/>
        <v>1.0535469284707855</v>
      </c>
      <c r="I1172" s="37">
        <v>4955.5397900187418</v>
      </c>
      <c r="J1172" s="91">
        <f t="shared" si="92"/>
        <v>0.31011836485367295</v>
      </c>
      <c r="K1172" s="38">
        <v>80</v>
      </c>
      <c r="L1172" s="37">
        <v>11.25</v>
      </c>
      <c r="M1172" s="5">
        <f t="shared" si="93"/>
        <v>0.140625</v>
      </c>
      <c r="N1172" s="11">
        <f t="shared" si="94"/>
        <v>0.140625</v>
      </c>
      <c r="O1172" s="15"/>
      <c r="P1172" s="15"/>
      <c r="Q1172" s="15"/>
    </row>
    <row r="1173" spans="1:17" ht="17.25" customHeight="1" thickBot="1">
      <c r="A1173" s="20" t="s">
        <v>1245</v>
      </c>
      <c r="B1173" s="21" t="s">
        <v>1312</v>
      </c>
      <c r="C1173" s="21" t="s">
        <v>1312</v>
      </c>
      <c r="D1173" s="29" t="s">
        <v>1292</v>
      </c>
      <c r="E1173" s="46">
        <v>0</v>
      </c>
      <c r="F1173" s="47">
        <v>1148.1532928000004</v>
      </c>
      <c r="G1173" s="8">
        <f t="shared" si="90"/>
        <v>0</v>
      </c>
      <c r="H1173" s="85">
        <f t="shared" si="91"/>
        <v>0</v>
      </c>
      <c r="I1173" s="47">
        <v>0</v>
      </c>
      <c r="J1173" s="92">
        <f t="shared" si="92"/>
        <v>0</v>
      </c>
      <c r="K1173" s="43">
        <v>0</v>
      </c>
      <c r="L1173" s="47">
        <v>10.966799999999999</v>
      </c>
      <c r="M1173" s="8">
        <f t="shared" si="93"/>
        <v>0</v>
      </c>
      <c r="N1173" s="14">
        <f t="shared" si="94"/>
        <v>0</v>
      </c>
      <c r="O1173" s="15"/>
      <c r="P1173" s="15"/>
      <c r="Q1173" s="15"/>
    </row>
  </sheetData>
  <autoFilter ref="A2:Q1173"/>
  <conditionalFormatting sqref="J3:J1173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4"/>
  <sheetViews>
    <sheetView tabSelected="1" topLeftCell="A4" workbookViewId="0">
      <selection activeCell="C6" sqref="C6"/>
    </sheetView>
  </sheetViews>
  <sheetFormatPr defaultRowHeight="15"/>
  <cols>
    <col min="1" max="1" width="10.5703125" customWidth="1"/>
    <col min="2" max="16" width="10.7109375" customWidth="1"/>
  </cols>
  <sheetData>
    <row r="1" spans="1:16" ht="15.75" thickBot="1">
      <c r="A1" s="81" t="s">
        <v>1412</v>
      </c>
    </row>
    <row r="2" spans="1:16" ht="15.75" thickBot="1">
      <c r="B2" s="99" t="s">
        <v>1388</v>
      </c>
      <c r="C2" s="100"/>
      <c r="D2" s="100"/>
      <c r="E2" s="100"/>
      <c r="F2" s="101"/>
      <c r="G2" s="102" t="s">
        <v>1389</v>
      </c>
      <c r="H2" s="103"/>
      <c r="I2" s="103"/>
      <c r="J2" s="103"/>
      <c r="K2" s="104"/>
      <c r="L2" s="102" t="s">
        <v>1396</v>
      </c>
      <c r="M2" s="103"/>
      <c r="N2" s="103"/>
      <c r="O2" s="103"/>
      <c r="P2" s="104"/>
    </row>
    <row r="3" spans="1:16" ht="15.75" thickBot="1">
      <c r="A3" s="56" t="s">
        <v>1</v>
      </c>
      <c r="B3" s="86" t="s">
        <v>1383</v>
      </c>
      <c r="C3" s="87" t="s">
        <v>1385</v>
      </c>
      <c r="D3" s="87" t="s">
        <v>1386</v>
      </c>
      <c r="E3" s="87" t="s">
        <v>1387</v>
      </c>
      <c r="F3" s="88" t="s">
        <v>1394</v>
      </c>
      <c r="G3" s="93" t="s">
        <v>1390</v>
      </c>
      <c r="H3" s="94" t="s">
        <v>1391</v>
      </c>
      <c r="I3" s="94" t="s">
        <v>1392</v>
      </c>
      <c r="J3" s="94" t="s">
        <v>1393</v>
      </c>
      <c r="K3" s="95" t="s">
        <v>1395</v>
      </c>
      <c r="L3" s="93" t="s">
        <v>1390</v>
      </c>
      <c r="M3" s="94" t="s">
        <v>1391</v>
      </c>
      <c r="N3" s="94" t="s">
        <v>1392</v>
      </c>
      <c r="O3" s="94" t="s">
        <v>1393</v>
      </c>
      <c r="P3" s="95" t="s">
        <v>1395</v>
      </c>
    </row>
    <row r="4" spans="1:16">
      <c r="A4" s="57" t="s">
        <v>179</v>
      </c>
      <c r="B4" s="61"/>
      <c r="C4" s="60"/>
      <c r="D4" s="60"/>
      <c r="E4" s="60"/>
      <c r="F4" s="68"/>
      <c r="G4" s="61"/>
      <c r="H4" s="60"/>
      <c r="I4" s="60"/>
      <c r="J4" s="60"/>
      <c r="K4" s="72"/>
      <c r="L4" s="61"/>
      <c r="M4" s="60"/>
      <c r="N4" s="60"/>
      <c r="O4" s="60"/>
      <c r="P4" s="72"/>
    </row>
    <row r="5" spans="1:16">
      <c r="A5" s="58" t="s">
        <v>184</v>
      </c>
      <c r="B5" s="62"/>
      <c r="C5" s="59"/>
      <c r="D5" s="59"/>
      <c r="E5" s="59"/>
      <c r="F5" s="69"/>
      <c r="G5" s="62"/>
      <c r="H5" s="59"/>
      <c r="I5" s="59"/>
      <c r="J5" s="59"/>
      <c r="K5" s="73"/>
      <c r="L5" s="62" t="s">
        <v>1397</v>
      </c>
      <c r="M5" s="76"/>
      <c r="N5" s="59"/>
      <c r="O5" s="59"/>
      <c r="P5" s="73"/>
    </row>
    <row r="6" spans="1:16">
      <c r="A6" s="58" t="s">
        <v>345</v>
      </c>
      <c r="B6" s="62"/>
      <c r="C6" s="59"/>
      <c r="D6" s="59"/>
      <c r="E6" s="59"/>
      <c r="F6" s="69"/>
      <c r="G6" s="62"/>
      <c r="H6" s="59"/>
      <c r="I6" s="59"/>
      <c r="J6" s="59"/>
      <c r="K6" s="73"/>
      <c r="L6" s="62" t="s">
        <v>1398</v>
      </c>
      <c r="M6" s="59"/>
      <c r="N6" s="59"/>
      <c r="O6" s="59"/>
      <c r="P6" s="77" t="s">
        <v>1399</v>
      </c>
    </row>
    <row r="7" spans="1:16">
      <c r="A7" s="58" t="s">
        <v>350</v>
      </c>
      <c r="B7" s="62"/>
      <c r="C7" s="59"/>
      <c r="D7" s="59"/>
      <c r="E7" s="59"/>
      <c r="F7" s="69"/>
      <c r="G7" s="62"/>
      <c r="H7" s="59"/>
      <c r="I7" s="59"/>
      <c r="J7" s="59"/>
      <c r="K7" s="73"/>
      <c r="L7" s="62" t="s">
        <v>1400</v>
      </c>
      <c r="M7" s="59"/>
      <c r="N7" s="59"/>
      <c r="O7" s="59"/>
      <c r="P7" s="73">
        <v>5000</v>
      </c>
    </row>
    <row r="8" spans="1:16">
      <c r="A8" s="58" t="s">
        <v>457</v>
      </c>
      <c r="B8" s="62"/>
      <c r="C8" s="59"/>
      <c r="D8" s="59"/>
      <c r="E8" s="59"/>
      <c r="F8" s="69"/>
      <c r="G8" s="62"/>
      <c r="H8" s="59"/>
      <c r="I8" s="59"/>
      <c r="J8" s="59"/>
      <c r="K8" s="73"/>
      <c r="L8" s="62" t="s">
        <v>1401</v>
      </c>
      <c r="M8" s="59"/>
      <c r="N8" s="59"/>
      <c r="O8" s="59"/>
      <c r="P8" s="73">
        <v>25000</v>
      </c>
    </row>
    <row r="9" spans="1:16">
      <c r="A9" s="58" t="s">
        <v>459</v>
      </c>
      <c r="B9" s="62"/>
      <c r="C9" s="59"/>
      <c r="D9" s="59"/>
      <c r="E9" s="59"/>
      <c r="F9" s="69"/>
      <c r="G9" s="62"/>
      <c r="H9" s="59"/>
      <c r="I9" s="59"/>
      <c r="J9" s="59"/>
      <c r="K9" s="73"/>
      <c r="L9" s="78" t="s">
        <v>1402</v>
      </c>
      <c r="M9" s="79"/>
      <c r="N9" s="79"/>
      <c r="O9" s="79"/>
      <c r="P9" s="80">
        <f>P7/P8</f>
        <v>0.2</v>
      </c>
    </row>
    <row r="10" spans="1:16">
      <c r="A10" s="58" t="s">
        <v>550</v>
      </c>
      <c r="B10" s="62"/>
      <c r="C10" s="59"/>
      <c r="D10" s="59"/>
      <c r="E10" s="59"/>
      <c r="F10" s="69"/>
      <c r="G10" s="62"/>
      <c r="H10" s="59"/>
      <c r="I10" s="59"/>
      <c r="J10" s="59"/>
      <c r="K10" s="73"/>
      <c r="L10" s="62"/>
      <c r="M10" s="59"/>
      <c r="N10" s="59"/>
      <c r="O10" s="59"/>
      <c r="P10" s="73"/>
    </row>
    <row r="11" spans="1:16">
      <c r="A11" s="58" t="s">
        <v>673</v>
      </c>
      <c r="B11" s="62"/>
      <c r="C11" s="59"/>
      <c r="D11" s="59"/>
      <c r="E11" s="59"/>
      <c r="F11" s="69"/>
      <c r="G11" s="62"/>
      <c r="H11" s="59"/>
      <c r="I11" s="59"/>
      <c r="J11" s="59"/>
      <c r="K11" s="73"/>
      <c r="L11" s="62"/>
      <c r="M11" s="59"/>
      <c r="N11" s="59"/>
      <c r="O11" s="59"/>
      <c r="P11" s="73"/>
    </row>
    <row r="12" spans="1:16">
      <c r="A12" s="58" t="s">
        <v>686</v>
      </c>
      <c r="B12" s="62"/>
      <c r="C12" s="59"/>
      <c r="D12" s="59"/>
      <c r="E12" s="59"/>
      <c r="F12" s="69"/>
      <c r="G12" s="62"/>
      <c r="H12" s="59"/>
      <c r="I12" s="59"/>
      <c r="J12" s="59"/>
      <c r="K12" s="73"/>
      <c r="L12" s="62"/>
      <c r="M12" s="59"/>
      <c r="N12" s="59"/>
      <c r="O12" s="59"/>
      <c r="P12" s="73"/>
    </row>
    <row r="13" spans="1:16">
      <c r="A13" s="58" t="s">
        <v>927</v>
      </c>
      <c r="B13" s="62"/>
      <c r="C13" s="59"/>
      <c r="D13" s="59"/>
      <c r="E13" s="59"/>
      <c r="F13" s="69"/>
      <c r="G13" s="62"/>
      <c r="H13" s="59"/>
      <c r="I13" s="59"/>
      <c r="J13" s="59"/>
      <c r="K13" s="73"/>
      <c r="L13" s="62"/>
      <c r="M13" s="59"/>
      <c r="N13" s="59"/>
      <c r="O13" s="59"/>
      <c r="P13" s="73"/>
    </row>
    <row r="14" spans="1:16">
      <c r="A14" s="58" t="s">
        <v>928</v>
      </c>
      <c r="B14" s="62"/>
      <c r="C14" s="59"/>
      <c r="D14" s="59"/>
      <c r="E14" s="59"/>
      <c r="F14" s="69"/>
      <c r="G14" s="62"/>
      <c r="H14" s="59"/>
      <c r="I14" s="59"/>
      <c r="J14" s="59"/>
      <c r="K14" s="73"/>
      <c r="L14" s="62"/>
      <c r="M14" s="59"/>
      <c r="N14" s="59"/>
      <c r="O14" s="59"/>
      <c r="P14" s="73"/>
    </row>
    <row r="15" spans="1:16">
      <c r="A15" s="58" t="s">
        <v>995</v>
      </c>
      <c r="B15" s="62"/>
      <c r="C15" s="59"/>
      <c r="D15" s="59"/>
      <c r="E15" s="59"/>
      <c r="F15" s="69"/>
      <c r="G15" s="62"/>
      <c r="H15" s="59"/>
      <c r="I15" s="59"/>
      <c r="J15" s="59"/>
      <c r="K15" s="73"/>
      <c r="L15" s="62"/>
      <c r="M15" s="59"/>
      <c r="N15" s="59"/>
      <c r="O15" s="59"/>
      <c r="P15" s="73"/>
    </row>
    <row r="16" spans="1:16">
      <c r="A16" s="58" t="s">
        <v>1086</v>
      </c>
      <c r="B16" s="62"/>
      <c r="C16" s="59"/>
      <c r="D16" s="59"/>
      <c r="E16" s="59"/>
      <c r="F16" s="69"/>
      <c r="G16" s="62"/>
      <c r="H16" s="59"/>
      <c r="I16" s="59"/>
      <c r="J16" s="59"/>
      <c r="K16" s="73"/>
      <c r="L16" s="62"/>
      <c r="M16" s="59"/>
      <c r="N16" s="59"/>
      <c r="O16" s="59"/>
      <c r="P16" s="73"/>
    </row>
    <row r="17" spans="1:16">
      <c r="A17" s="58" t="s">
        <v>1149</v>
      </c>
      <c r="B17" s="62"/>
      <c r="C17" s="59"/>
      <c r="D17" s="59"/>
      <c r="E17" s="59"/>
      <c r="F17" s="69"/>
      <c r="G17" s="62"/>
      <c r="H17" s="59"/>
      <c r="I17" s="59"/>
      <c r="J17" s="59"/>
      <c r="K17" s="73"/>
      <c r="L17" s="62"/>
      <c r="M17" s="59"/>
      <c r="N17" s="59"/>
      <c r="O17" s="59"/>
      <c r="P17" s="73"/>
    </row>
    <row r="18" spans="1:16">
      <c r="A18" s="58" t="s">
        <v>1317</v>
      </c>
      <c r="B18" s="62"/>
      <c r="C18" s="59"/>
      <c r="D18" s="59"/>
      <c r="E18" s="59"/>
      <c r="F18" s="69"/>
      <c r="G18" s="62"/>
      <c r="H18" s="59"/>
      <c r="I18" s="59"/>
      <c r="J18" s="59"/>
      <c r="K18" s="73"/>
      <c r="L18" s="62"/>
      <c r="M18" s="59"/>
      <c r="N18" s="59"/>
      <c r="O18" s="59"/>
      <c r="P18" s="73"/>
    </row>
    <row r="19" spans="1:16">
      <c r="A19" s="58" t="s">
        <v>1230</v>
      </c>
      <c r="B19" s="62"/>
      <c r="C19" s="59"/>
      <c r="D19" s="59"/>
      <c r="E19" s="59"/>
      <c r="F19" s="69"/>
      <c r="G19" s="62"/>
      <c r="H19" s="59"/>
      <c r="I19" s="59"/>
      <c r="J19" s="59"/>
      <c r="K19" s="73"/>
      <c r="L19" s="62"/>
      <c r="M19" s="59"/>
      <c r="N19" s="59"/>
      <c r="O19" s="59"/>
      <c r="P19" s="73"/>
    </row>
    <row r="20" spans="1:16" ht="15.75" thickBot="1">
      <c r="A20" s="63" t="s">
        <v>1245</v>
      </c>
      <c r="B20" s="64"/>
      <c r="C20" s="65"/>
      <c r="D20" s="65"/>
      <c r="E20" s="65"/>
      <c r="F20" s="70"/>
      <c r="G20" s="64"/>
      <c r="H20" s="65"/>
      <c r="I20" s="65"/>
      <c r="J20" s="65"/>
      <c r="K20" s="74"/>
      <c r="L20" s="64"/>
      <c r="M20" s="65"/>
      <c r="N20" s="65"/>
      <c r="O20" s="65"/>
      <c r="P20" s="74"/>
    </row>
    <row r="21" spans="1:16" ht="15.75" thickBot="1">
      <c r="A21" s="53" t="s">
        <v>1384</v>
      </c>
      <c r="B21" s="66"/>
      <c r="C21" s="67"/>
      <c r="D21" s="67"/>
      <c r="E21" s="67"/>
      <c r="F21" s="71"/>
      <c r="G21" s="66"/>
      <c r="H21" s="67"/>
      <c r="I21" s="67"/>
      <c r="J21" s="67"/>
      <c r="K21" s="75"/>
      <c r="L21" s="66"/>
      <c r="M21" s="67"/>
      <c r="N21" s="67"/>
      <c r="O21" s="67"/>
      <c r="P21" s="75"/>
    </row>
    <row r="23" spans="1:16" ht="15.75" thickBot="1"/>
    <row r="24" spans="1:16" ht="29.25" customHeight="1" thickBot="1">
      <c r="B24" s="105" t="s">
        <v>1403</v>
      </c>
      <c r="C24" s="106"/>
      <c r="D24" s="106"/>
      <c r="E24" s="106"/>
      <c r="F24" s="107"/>
    </row>
    <row r="25" spans="1:16" ht="15.75" thickBot="1">
      <c r="B25" s="99" t="s">
        <v>1404</v>
      </c>
      <c r="C25" s="100"/>
      <c r="D25" s="100"/>
      <c r="E25" s="100"/>
      <c r="F25" s="101"/>
    </row>
    <row r="26" spans="1:16" ht="30.75" thickBot="1">
      <c r="A26" s="56" t="s">
        <v>1</v>
      </c>
      <c r="B26" s="96" t="s">
        <v>1405</v>
      </c>
      <c r="C26" s="97" t="s">
        <v>1406</v>
      </c>
      <c r="D26" s="97" t="s">
        <v>1407</v>
      </c>
      <c r="E26" s="97" t="s">
        <v>1408</v>
      </c>
      <c r="F26" s="98" t="s">
        <v>1409</v>
      </c>
    </row>
    <row r="27" spans="1:16">
      <c r="A27" s="57" t="s">
        <v>179</v>
      </c>
      <c r="B27" s="61" t="s">
        <v>1397</v>
      </c>
      <c r="C27" s="60"/>
      <c r="D27" s="60"/>
      <c r="E27" s="60"/>
      <c r="F27" s="72"/>
    </row>
    <row r="28" spans="1:16">
      <c r="A28" s="58" t="s">
        <v>184</v>
      </c>
      <c r="B28" s="62" t="s">
        <v>1410</v>
      </c>
      <c r="C28" s="59"/>
      <c r="D28" s="59"/>
      <c r="E28" s="59">
        <v>20</v>
      </c>
      <c r="F28" s="73"/>
    </row>
    <row r="29" spans="1:16">
      <c r="A29" s="58" t="s">
        <v>345</v>
      </c>
      <c r="B29" s="62"/>
      <c r="C29" s="59" t="s">
        <v>1411</v>
      </c>
      <c r="D29" s="59"/>
      <c r="E29" s="59"/>
      <c r="F29" s="73"/>
    </row>
    <row r="30" spans="1:16">
      <c r="A30" s="58" t="s">
        <v>350</v>
      </c>
      <c r="B30" s="62"/>
      <c r="C30" s="59" t="s">
        <v>1390</v>
      </c>
      <c r="D30" s="59"/>
      <c r="E30" s="59">
        <v>4</v>
      </c>
      <c r="F30" s="73"/>
    </row>
    <row r="31" spans="1:16">
      <c r="A31" s="58" t="s">
        <v>457</v>
      </c>
      <c r="B31" s="62"/>
      <c r="C31" s="59" t="s">
        <v>1391</v>
      </c>
      <c r="D31" s="59"/>
      <c r="E31" s="59">
        <v>2</v>
      </c>
      <c r="F31" s="73"/>
    </row>
    <row r="32" spans="1:16">
      <c r="A32" s="58" t="s">
        <v>459</v>
      </c>
      <c r="B32" s="62"/>
      <c r="C32" s="59" t="s">
        <v>1392</v>
      </c>
      <c r="D32" s="59"/>
      <c r="E32" s="59">
        <v>5</v>
      </c>
      <c r="F32" s="73"/>
    </row>
    <row r="33" spans="1:6">
      <c r="A33" s="58" t="s">
        <v>550</v>
      </c>
      <c r="B33" s="62"/>
      <c r="C33" s="59" t="s">
        <v>1393</v>
      </c>
      <c r="D33" s="59"/>
      <c r="E33" s="59">
        <v>4</v>
      </c>
      <c r="F33" s="73"/>
    </row>
    <row r="34" spans="1:6">
      <c r="A34" s="58" t="s">
        <v>673</v>
      </c>
      <c r="B34" s="62"/>
      <c r="C34" s="59" t="s">
        <v>1395</v>
      </c>
      <c r="D34" s="59"/>
      <c r="E34" s="59">
        <v>5</v>
      </c>
      <c r="F34" s="73"/>
    </row>
    <row r="35" spans="1:6">
      <c r="A35" s="58" t="s">
        <v>686</v>
      </c>
      <c r="B35" s="62"/>
      <c r="C35" s="59"/>
      <c r="D35" s="59"/>
      <c r="E35" s="59"/>
      <c r="F35" s="73"/>
    </row>
    <row r="36" spans="1:6">
      <c r="A36" s="58" t="s">
        <v>927</v>
      </c>
      <c r="B36" s="62"/>
      <c r="C36" s="59"/>
      <c r="D36" s="59"/>
      <c r="E36" s="59"/>
      <c r="F36" s="73"/>
    </row>
    <row r="37" spans="1:6">
      <c r="A37" s="58" t="s">
        <v>928</v>
      </c>
      <c r="B37" s="62"/>
      <c r="C37" s="59"/>
      <c r="D37" s="59"/>
      <c r="E37" s="59"/>
      <c r="F37" s="73"/>
    </row>
    <row r="38" spans="1:6">
      <c r="A38" s="58" t="s">
        <v>995</v>
      </c>
      <c r="B38" s="62"/>
      <c r="C38" s="59"/>
      <c r="D38" s="59"/>
      <c r="E38" s="59"/>
      <c r="F38" s="73"/>
    </row>
    <row r="39" spans="1:6">
      <c r="A39" s="58" t="s">
        <v>1086</v>
      </c>
      <c r="B39" s="62"/>
      <c r="C39" s="59"/>
      <c r="D39" s="59"/>
      <c r="E39" s="59"/>
      <c r="F39" s="73"/>
    </row>
    <row r="40" spans="1:6">
      <c r="A40" s="58" t="s">
        <v>1149</v>
      </c>
      <c r="B40" s="62"/>
      <c r="C40" s="59"/>
      <c r="D40" s="59"/>
      <c r="E40" s="59"/>
      <c r="F40" s="73"/>
    </row>
    <row r="41" spans="1:6">
      <c r="A41" s="58" t="s">
        <v>1317</v>
      </c>
      <c r="B41" s="62"/>
      <c r="C41" s="59"/>
      <c r="D41" s="59"/>
      <c r="E41" s="59"/>
      <c r="F41" s="73"/>
    </row>
    <row r="42" spans="1:6">
      <c r="A42" s="58" t="s">
        <v>1230</v>
      </c>
      <c r="B42" s="62"/>
      <c r="C42" s="59"/>
      <c r="D42" s="59"/>
      <c r="E42" s="59"/>
      <c r="F42" s="73"/>
    </row>
    <row r="43" spans="1:6" ht="15.75" thickBot="1">
      <c r="A43" s="63" t="s">
        <v>1245</v>
      </c>
      <c r="B43" s="64"/>
      <c r="C43" s="65"/>
      <c r="D43" s="65"/>
      <c r="E43" s="65"/>
      <c r="F43" s="74"/>
    </row>
    <row r="44" spans="1:6" ht="15.75" thickBot="1">
      <c r="A44" s="53" t="s">
        <v>1384</v>
      </c>
      <c r="B44" s="66"/>
      <c r="C44" s="67"/>
      <c r="D44" s="67"/>
      <c r="E44" s="67"/>
      <c r="F44" s="75"/>
    </row>
  </sheetData>
  <sortState ref="A4:A1174">
    <sortCondition ref="A4:A1174"/>
  </sortState>
  <mergeCells count="5">
    <mergeCell ref="B25:F25"/>
    <mergeCell ref="B2:F2"/>
    <mergeCell ref="G2:K2"/>
    <mergeCell ref="L2:P2"/>
    <mergeCell ref="B24:F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GO</vt:lpstr>
      <vt:lpstr>SUMMARY 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devika.sapre</dc:creator>
  <cp:lastModifiedBy>nirmal.dasgupta</cp:lastModifiedBy>
  <cp:lastPrinted>2014-07-31T07:42:59Z</cp:lastPrinted>
  <dcterms:created xsi:type="dcterms:W3CDTF">2014-07-25T10:23:45Z</dcterms:created>
  <dcterms:modified xsi:type="dcterms:W3CDTF">2015-12-07T10:48:02Z</dcterms:modified>
</cp:coreProperties>
</file>